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!! 2 BUDOWLE I BUDYNKI\Przychodnia Błonie ZOZ\Przetarg\zmiana 19.03\"/>
    </mc:Choice>
  </mc:AlternateContent>
  <bookViews>
    <workbookView xWindow="0" yWindow="0" windowWidth="15345" windowHeight="46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93" i="1" l="1"/>
  <c r="H94" i="1"/>
  <c r="H155" i="1" l="1"/>
  <c r="H156" i="1"/>
  <c r="H157" i="1"/>
  <c r="H154" i="1"/>
  <c r="H149" i="1"/>
  <c r="H150" i="1"/>
  <c r="H151" i="1"/>
  <c r="H148" i="1"/>
  <c r="H138" i="1"/>
  <c r="H139" i="1"/>
  <c r="H140" i="1"/>
  <c r="H141" i="1"/>
  <c r="H142" i="1"/>
  <c r="H143" i="1"/>
  <c r="H144" i="1"/>
  <c r="H145" i="1"/>
  <c r="H137" i="1"/>
  <c r="H146" i="1" s="1"/>
  <c r="H130" i="1"/>
  <c r="H131" i="1"/>
  <c r="H132" i="1"/>
  <c r="H133" i="1"/>
  <c r="H134" i="1"/>
  <c r="H129" i="1"/>
  <c r="H124" i="1"/>
  <c r="H125" i="1"/>
  <c r="H126" i="1"/>
  <c r="H123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96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69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50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33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6" i="1"/>
  <c r="H12" i="1"/>
  <c r="H13" i="1"/>
  <c r="H11" i="1"/>
  <c r="H7" i="1"/>
  <c r="H8" i="1"/>
  <c r="H6" i="1"/>
  <c r="H158" i="1" l="1"/>
  <c r="H9" i="1"/>
  <c r="H48" i="1"/>
  <c r="H67" i="1"/>
  <c r="H121" i="1"/>
  <c r="H152" i="1"/>
  <c r="H31" i="1"/>
  <c r="H127" i="1"/>
  <c r="H135" i="1"/>
  <c r="H14" i="1"/>
  <c r="H159" i="1" l="1"/>
</calcChain>
</file>

<file path=xl/sharedStrings.xml><?xml version="1.0" encoding="utf-8"?>
<sst xmlns="http://schemas.openxmlformats.org/spreadsheetml/2006/main" count="551" uniqueCount="361">
  <si>
    <t>Podstawa</t>
  </si>
  <si>
    <t>Wartość</t>
  </si>
  <si>
    <t>kalkulacja własna</t>
  </si>
  <si>
    <t>Dokładne oczyszczenie stropodachu</t>
  </si>
  <si>
    <t>m2</t>
  </si>
  <si>
    <t>KNR 2-02 0607-01 analogia</t>
  </si>
  <si>
    <t>Szczelne ułożenie folii paroizolacyjnej na stropie</t>
  </si>
  <si>
    <t>KNR-W 2-02 0612-03</t>
  </si>
  <si>
    <t>Izolacje cieplne i przeciwdźwiękowe z wełny mineralnej gr. 17 cm, lambda=0,045 W/mK, poziome z płyt układanych na sucho - jedna warstwa</t>
  </si>
  <si>
    <t>Modernizacja przegrody Strop wewnętrzny niższy</t>
  </si>
  <si>
    <t>Izolacje cieplne i przeciwdźwiękowe z wełny mineralnej gr. 22 cm, lambda=0,045 W/mK, poziome z płyt układanych na sucho - jedna warstwa</t>
  </si>
  <si>
    <t>Razem dział: Modernizacja przegrody Strop wewnętrzny niższy</t>
  </si>
  <si>
    <t>Modernizacja przegrody Ściana zewnętrzna 38</t>
  </si>
  <si>
    <t>KNR 4-01 0701-05 analogia</t>
  </si>
  <si>
    <t>Odbicie tynków zewnętrznych z zaprawy cementowo-wapiennej na ścianach, filarach, pilastrach o powierzchni odbicia ponad 5 m2 - przyjęto 10%</t>
  </si>
  <si>
    <t>KNR 0-23 2611-01</t>
  </si>
  <si>
    <t>Przygotowanie starego podłoża - oczyszczenie mechaniczne i zmycie (oczyszczenie, mycie preparatem)</t>
  </si>
  <si>
    <t>KNR 4-01 0726-03 analogia</t>
  </si>
  <si>
    <t>Uzupełnienie ubytków w miejscach zbitych tynków</t>
  </si>
  <si>
    <t>KNR 0-23 2611-02</t>
  </si>
  <si>
    <t>Jednokrotne gruntowanie</t>
  </si>
  <si>
    <t>KNR 0-23 2612-09</t>
  </si>
  <si>
    <t>Zamocowanie listwy cokołowej (montaż profilu startowego)</t>
  </si>
  <si>
    <t>m</t>
  </si>
  <si>
    <t>KNR 0-23 2612-01 analiz. ind.</t>
  </si>
  <si>
    <t>Przyklejenie płyt styropianowych do ścian gr. 14 cm, lambda=0,040 W/mK, klejem</t>
  </si>
  <si>
    <t>KNR 0-23 2612-01</t>
  </si>
  <si>
    <t>Przyklejenie płyt styropianowych do ościeży  gr. 2 cm, lambda=0,040 W/mK, klejem</t>
  </si>
  <si>
    <t>KNR 0-23 2612-04</t>
  </si>
  <si>
    <t>Przymocowanie płyt styropianowych za pomocą dybli plastikowych do ścian z cegły - łącznik tworzywowy - 8szt./m2</t>
  </si>
  <si>
    <t>szt</t>
  </si>
  <si>
    <t>KNR 0-23 2613-08</t>
  </si>
  <si>
    <t>Ochrona narożników wypukłych kątownikiem metalowym</t>
  </si>
  <si>
    <t>KNR 0-23 2612-06</t>
  </si>
  <si>
    <t>Przyklejenie warstwy siatki na ścianach - siatka z włókna szklanego</t>
  </si>
  <si>
    <t>Przyklejenie drugiej warstwy siatki na ścianach do wys. 2,0 m - siatka z włókna szklanego</t>
  </si>
  <si>
    <t>KNR 0-23 2612-07</t>
  </si>
  <si>
    <t>Przyklejenie warstwy siatki na ościeżach - siatka z włókna szklanego</t>
  </si>
  <si>
    <t>Razem dział: Modernizacja przegrody Ściana zewnętrzna 38</t>
  </si>
  <si>
    <t>Stolarka</t>
  </si>
  <si>
    <t>KNR-W 4-01 0353-08</t>
  </si>
  <si>
    <t>Demontaż stolarki</t>
  </si>
  <si>
    <t xml:space="preserve"> kalk. własna Uproszczona</t>
  </si>
  <si>
    <t>Dostawa i montaż okien PCV bardzo szczelnych (a&lt;0,3), (Uw=0,9W/m2K), wyposażone w nawiewniki powietrza regulowane automatycznie - OZ1</t>
  </si>
  <si>
    <t>Dostawa i montaż okien PCV bardzo szczelnych (a&lt;0,3), (Uw=0,9W/m2K), wyposażone w nawiewniki powietrza regulowane automatycznie - OZ2</t>
  </si>
  <si>
    <t>Dostawa i montaż okien PCV bardzo szczelnych (a&lt;0,3), (Uw=0,9W/m2K), wyposażone w nawiewniki powietrza regulowane automatycznie - OZ6</t>
  </si>
  <si>
    <t>Dostawa i montaż okien PCV bardzo szczelnych (a&lt;0,3), (Uw=0,9W/m2K), wyposażone w nawiewniki powietrza regulowane automatycznie - OZ11</t>
  </si>
  <si>
    <t>Dostawa i montaż okien PCV bardzo szczelnych (a&lt;0,3), (Uw=0,9W/m2K), wyposażone w nawiewniki powietrza regulowane automatycznie - OZ12</t>
  </si>
  <si>
    <t>Dostawa i montaż okien PCV bardzo szczelnych (a&lt;0,3), (Uw=0,9W/m2K), wyposażone w nawiewniki powietrza regulowane automatycznie - OZ14</t>
  </si>
  <si>
    <t>Dostawa i montaż drzwi PCV bardzo szczelnych (a&lt;0,3), (Uw=0,9W/m2K), wyposażone w nawiewniki powietrza regulowane automatycznie - DZ1</t>
  </si>
  <si>
    <t>Dostawa i montaż drzwi PCV bardzo szczelnych (a&lt;0,3), (Uw=0,9W/m2K), wyposażone w nawiewniki powietrza regulowane automatycznie - DZ2</t>
  </si>
  <si>
    <t>Dostawa i montaż drzwi PCV bardzo szczelnych (a&lt;0,3), (Uw=0,9W/m2K), wyposażone w nawiewniki powietrza regulowane automatycznie - DZ3</t>
  </si>
  <si>
    <t>Dostawa i montaż drzwi PCV bardzo szczelnych (a&lt;0,3), (Uw=0,9W/m2K), wyposażone w nawiewniki powietrza regulowane automatycznie - DZ5</t>
  </si>
  <si>
    <t>Dostawa i montaż drzwi PCV bardzo szczelnych (a&lt;0,3), (Uw=0,9W/m2K), wyposażone w nawiewniki powietrza regulowane automatycznie - DZ6</t>
  </si>
  <si>
    <t>KNR-W 4-01 0708-03</t>
  </si>
  <si>
    <t>Wykonanie tynków zwykłych wewnętrznych kat.III z zaprawy cem.-wap. na ościeżach z cegły, pustaków ceramicznych, betonu o szer. do 40 cm</t>
  </si>
  <si>
    <t>KNR-W 2-02 0830-01 analogia</t>
  </si>
  <si>
    <t>Wewnętrzne gładzie gipsowe jednowarstwowe</t>
  </si>
  <si>
    <t>KNR-W 2-02 1510-03</t>
  </si>
  <si>
    <t>Dwukrotne malowanie farbami emulsyjnymi powierzchni wewnętrznych - podłoży gipsowych z gruntowaniem</t>
  </si>
  <si>
    <t>Razem dział: Stolarka</t>
  </si>
  <si>
    <t>Modernizacja przegrody Ściana na gruncie</t>
  </si>
  <si>
    <t>KNR 2-31 0815-02 analogia</t>
  </si>
  <si>
    <t>Rozebranie istniejącej opaski i nawierzchni z płyt betonowych</t>
  </si>
  <si>
    <t>KNR 2-31 0814-02 analogia</t>
  </si>
  <si>
    <t>Rozebranie obrzeży betonowych</t>
  </si>
  <si>
    <t>KNR-W 2-01 0212-02</t>
  </si>
  <si>
    <t>Wykopy wykonywane koparkami podsiębiernymi 0.15 m3 na odkład w gruncie kat. III</t>
  </si>
  <si>
    <t>m3</t>
  </si>
  <si>
    <t>KNR-W 4-01 0107-01</t>
  </si>
  <si>
    <t>Odeskowanie wykopów wąskoprzestrzennych o szerokości do 1.5 m na głębokość do 3 m</t>
  </si>
  <si>
    <t>KNR 4-01 0701-01 Uproszczona</t>
  </si>
  <si>
    <t>Odbicie tynków zewnętrznych wraz z usunięciem pozostałości istniejącej izolacji bitumicznej ze ściany</t>
  </si>
  <si>
    <t>KNR 0-25 0101-01</t>
  </si>
  <si>
    <t>Oczyszczenie ściany fundamentowej</t>
  </si>
  <si>
    <t>KNR-W 2-02 0814-01</t>
  </si>
  <si>
    <t>Tynki cementowe kat. II wykonywane ręcznie na ścianach</t>
  </si>
  <si>
    <t>KNR AT-27 0303-02</t>
  </si>
  <si>
    <t>Izolacja pionowa przeciwwodna gr. 4,0 mm z bitumicznych mas uszczelniających nakładanych na wyrównanym podłożu</t>
  </si>
  <si>
    <t>Dodatek za wtopienie siatki</t>
  </si>
  <si>
    <t>KNR AT-27 0508-04</t>
  </si>
  <si>
    <t>Ułożenie płyt styrodurowych gr. 12 cm, lambda=0,036 W/mK, klejonych punktowo masą bitumiczną</t>
  </si>
  <si>
    <t>KNR AT-27 0508-02</t>
  </si>
  <si>
    <t>Ułożenie folii ochronnej kubełkowej</t>
  </si>
  <si>
    <t>Zasypanie wykopów koparkami podsiębiernymi 0.15 m3 na odkład w gruncie kat. III</t>
  </si>
  <si>
    <t>KNR-W 2-01 0228-02</t>
  </si>
  <si>
    <t>Zagęszczenie nasypów ubijakami mechanicznymi; grunty spoiste kat. III-IV</t>
  </si>
  <si>
    <t>KNR 2-31 0402-03 analogia</t>
  </si>
  <si>
    <t>Ława pod krawężniki betonowa zwykła</t>
  </si>
  <si>
    <t>KNR 2-31 0407-05 analogia</t>
  </si>
  <si>
    <t>Obrzeża betonowe o wymiarach 8x25 cm na podsypce cementowo-piaskowej z wypełnieniem spoin zaprawą cementową</t>
  </si>
  <si>
    <t>KNR 2-31 0105-07 0105-08</t>
  </si>
  <si>
    <t>Podsypka cementowo-piaskowa z zagęszczeniem mechanicznym - 20 cm grubość warstwy po zagęszczeniu</t>
  </si>
  <si>
    <t>KNR 2-31 0502-04</t>
  </si>
  <si>
    <t>Wykonanie nowej opaski z płyt betonowych 50x50x7 cm na podsypce cementowo-piaskowej z wypełnieniem spoin zaprawą cementową</t>
  </si>
  <si>
    <t>Razem dział: Modernizacja przegrody Ściana na gruncie</t>
  </si>
  <si>
    <t>Grzejnik stalowy płytowy 21S 550/400, z kompletem zawieszeń</t>
  </si>
  <si>
    <t>szt.</t>
  </si>
  <si>
    <t>Grzejnik stalowy płytowy 22 550/400, z kompletem zawieszeń</t>
  </si>
  <si>
    <t>Grzejnik stalowy płytowy 22 550/520, z kompletem zawieszeń</t>
  </si>
  <si>
    <t>Grzejnik stalowy płytowy 22 550/600, z kompletem zawieszeń</t>
  </si>
  <si>
    <t>Grzejnik stalowy płytowy 22 550/720, z kompletem zawieszeń</t>
  </si>
  <si>
    <t>Grzejnik stalowy płytowy 22 550/800, z kompletem zawieszeń</t>
  </si>
  <si>
    <t>Grzejnik stalowy płytowy 22 550/920, z kompletem zawieszeń</t>
  </si>
  <si>
    <t>Grzejnik stalowy płytowy 22 550/1000, z kompletem zawieszeń</t>
  </si>
  <si>
    <t>Grzejnik stalowy płytowy 22 550/1120, z kompletem zawieszeń</t>
  </si>
  <si>
    <t>Grzejnik stalowy płytowy 22 550/1200, z kompletem zawieszeń</t>
  </si>
  <si>
    <t>Grzejnik stalowy płytowy 22 550/1320, z kompletem zawieszeń</t>
  </si>
  <si>
    <t>Grzejnik stalowy płytowy 23 550/1400, z kompletem zawieszeń</t>
  </si>
  <si>
    <t>Grzejnik stalowy płytowy 33 550/920, z kompletem zawieszeń</t>
  </si>
  <si>
    <t>Grzejnik stalowy płytowy 33 550/1600, z kompletem zawieszeń</t>
  </si>
  <si>
    <t>Demontaż grzejnika stalowego płytowego</t>
  </si>
  <si>
    <t>kpl.</t>
  </si>
  <si>
    <t xml:space="preserve"> kalk. własna</t>
  </si>
  <si>
    <t>Utylizacja grzejnika</t>
  </si>
  <si>
    <t>KNR 0-35 0215-04</t>
  </si>
  <si>
    <t>Głowica termostatyczna RAW 5115 z wbudowanym czujnikiem</t>
  </si>
  <si>
    <t>KNR-W 2-15 0412-02</t>
  </si>
  <si>
    <t>Zawór grzejnikowy powrotny RLV S umozliwiający odcięcie, opróżnienie i napełnienie grzejnika</t>
  </si>
  <si>
    <t>Zawór termostatyczny RA-N DN15</t>
  </si>
  <si>
    <t>Demontaż oraz ponowny montaż grzejnika wraz z armaturą</t>
  </si>
  <si>
    <t>Zabezpieczenie antykorozyjne</t>
  </si>
  <si>
    <t>Regulacja instalacji z protokołem odbioru</t>
  </si>
  <si>
    <t>Próba szczelności</t>
  </si>
  <si>
    <t>Płukanie i napełnienie instalacji</t>
  </si>
  <si>
    <t>Razem dział: Modernizacja systemu grzewczego</t>
  </si>
  <si>
    <t>Branża sanitarna</t>
  </si>
  <si>
    <t>System VRF - dostawa urządzeń</t>
  </si>
  <si>
    <t>KNR 7-24 0153-03</t>
  </si>
  <si>
    <t>Montaż jednostki zewnętrznej klimatyzacji PUHY-P600YSNW-A</t>
  </si>
  <si>
    <t>KNR-W 2-15 0432-02</t>
  </si>
  <si>
    <t>Montaż jednostek wewnętrznych klimatyzacji MSZ-EF18VE</t>
  </si>
  <si>
    <t>Montaż jednostek wewnętrznych klimatyzacji MSZ-EF22VE</t>
  </si>
  <si>
    <t>Montaż jednostek wewnętrznych klimatyzacji MSZ-EF25VE</t>
  </si>
  <si>
    <t>Montaż jednostek wewnętrznych klimatyzacji MSZ-EF35VE</t>
  </si>
  <si>
    <t>KNR-W 2-15 0306-01</t>
  </si>
  <si>
    <t>Rury miedziane chłodnicze o śr. 6,35 mm</t>
  </si>
  <si>
    <t>Rury miedziane chłodnicze o śr. 9,52 mm</t>
  </si>
  <si>
    <t>KNR-W 2-15 0306-02</t>
  </si>
  <si>
    <t>Rury miedziane chłodnicze o śr. 12,70 mm</t>
  </si>
  <si>
    <t>KNR-W 2-15 0306-03</t>
  </si>
  <si>
    <t>Rury miedziane chłodnicze o śr. 15,88 mm</t>
  </si>
  <si>
    <t>KNR-W 2-15 0306-05</t>
  </si>
  <si>
    <t>Rury miedziane chłodnicze o śr. 19,05 mm</t>
  </si>
  <si>
    <t>Rury miedziane chłodnicze o śr. 22,20 mm</t>
  </si>
  <si>
    <t>KNR-W 2-15 0306-06</t>
  </si>
  <si>
    <t>Rury miedziane chłodnicze o śr. 28,58 mm</t>
  </si>
  <si>
    <t>KNR 0-34 0101-03</t>
  </si>
  <si>
    <t>Izolacja rurociągów miedzianych śr. 6,35 mm otulinami z pianki kauczukowej gr. 9 mm</t>
  </si>
  <si>
    <t>Izolacja rurociągów miedzianych śr. 9,52 mm otulinami z pianki kauczukowej gr. 9 mm</t>
  </si>
  <si>
    <t>Izolacja rurociągów miedzianych śr. 12,70 mm otulinami z pianki kauczukowej gr. 9 mm</t>
  </si>
  <si>
    <t>Izolacja rurociągów miedzianych śr. 15,88 mm otulinami z pianki kauczukowej gr. 9 mm</t>
  </si>
  <si>
    <t>Izolacja rurociągów miedzianych śr. 19,05 mm otulinami z pianki kauczukowej gr. 9 mm</t>
  </si>
  <si>
    <t>Izolacja rurociągów miedzianych śr. 22,2 mm otulinami z pianki kauczukowej gr. 9 mm</t>
  </si>
  <si>
    <t>Izolacja rurociągów miedzianych śr. 28,58 mm otulinami z pianki kauczukowej gr. 9 mm</t>
  </si>
  <si>
    <t>KNR 7-24 0513-10 analogia</t>
  </si>
  <si>
    <t>Przedmuchanie azotem urządzeń i instalacji freonowej</t>
  </si>
  <si>
    <t>KNR 7-24 0516-10 analogia</t>
  </si>
  <si>
    <t>Uruchomienie instalacji freonowej</t>
  </si>
  <si>
    <t>KNR-W 2-15 0111-02</t>
  </si>
  <si>
    <t>Rury z polipropylenu PP-R o śr. 25x3.5 z kształtkami PP-R o połączeniach zgrzewanych oraz obejmami</t>
  </si>
  <si>
    <t>KNR-W 2-15 0111-03</t>
  </si>
  <si>
    <t>Rury z polipropylenu PP-R o śr. 32x4.4 z kształtkami PP-R o połączeniach zgrzewanych oraz obejmami</t>
  </si>
  <si>
    <t>KNR-W 2-15 0218-03</t>
  </si>
  <si>
    <t>Syfon do skroplin z suchą blokadą zapachową</t>
  </si>
  <si>
    <t>Razem dział: Branża sanitarna</t>
  </si>
  <si>
    <t>KNR-W 2-02 0529-01 analogia</t>
  </si>
  <si>
    <t>Razem dział: Obróbki, orynnowanie</t>
  </si>
  <si>
    <t>Roboty przygotowawcze</t>
  </si>
  <si>
    <t>KNR 2-02 0925-01</t>
  </si>
  <si>
    <t>Zabezpieczenie otworów okiennych folią</t>
  </si>
  <si>
    <t>KNR 4-01 0535-06</t>
  </si>
  <si>
    <t>Rozebranie rur spustowych z blachy nie nadającej się do użytku</t>
  </si>
  <si>
    <t>KNR 4-01 0535-04</t>
  </si>
  <si>
    <t>Rozebranie rynien z blachy nie nadającej się do użytku</t>
  </si>
  <si>
    <t>KNR 4-01 0354-11</t>
  </si>
  <si>
    <t>Wykucie z muru podokienników</t>
  </si>
  <si>
    <t>Demontaż i ponowny montaż elementów stałych na elewacji</t>
  </si>
  <si>
    <t>kpl</t>
  </si>
  <si>
    <t>KNR 4-01 0535-08</t>
  </si>
  <si>
    <t>Rozebranie obróbek blacharskich gzymsu, pasa podrynnowego i nadrynnoweg</t>
  </si>
  <si>
    <t>Razem dział: Roboty przygotowawcze</t>
  </si>
  <si>
    <t>Remont cokołu</t>
  </si>
  <si>
    <t>Przyklejenie płyt styrodurowych gr. 12 cm, lambda=0,036 W/mK, klejem</t>
  </si>
  <si>
    <t>Przymocowanie płyt styropianowych za pomocą dybli plastikowych do ścian z cegły - łącznik tworzywowy - 5szt./m2</t>
  </si>
  <si>
    <t>KNR AT-31 0505-03</t>
  </si>
  <si>
    <t>Tynk cienkowarstwowy mozaikowy wykonany ręcznie na ścianach</t>
  </si>
  <si>
    <t>Razem dział: Remont cokołu</t>
  </si>
  <si>
    <t>Kraty okienne</t>
  </si>
  <si>
    <t>KNR-W 4-01 0353-06 analiz. ind.</t>
  </si>
  <si>
    <t>Demontaż krat okiennych na czas robót dociepleniowych elewacji (R=0,5)</t>
  </si>
  <si>
    <t>KNR-W 7-12 0101-02</t>
  </si>
  <si>
    <t>Czyszczenie przez szczotkowanie ręczne do trzeciego stopnia czystości konstrukcji kratowych (czyszczenie krat okiennych przed malowaniem)</t>
  </si>
  <si>
    <t>KNR-W 4-01 1212-05</t>
  </si>
  <si>
    <t>Dwukrotne malowanie farbą olejną krat okiennych</t>
  </si>
  <si>
    <t>Przeróbka krat przed ich ponownym zamontowaniem oraz montaż zdjętych krat okiennych - materiał z demontażu</t>
  </si>
  <si>
    <t>Razem dział: Kraty okienne</t>
  </si>
  <si>
    <t>Rusztowania, wywóz gruzu</t>
  </si>
  <si>
    <t>KNR 2-02 1610-02</t>
  </si>
  <si>
    <t>Rusztowania ramowe przyścienne RR - 1/30 wysokości do 16 m</t>
  </si>
  <si>
    <t>NNRNKB 202 1622a-01</t>
  </si>
  <si>
    <t>(z.VIII) Osłony z siatki na rusztowaniach zewnętrznych</t>
  </si>
  <si>
    <t xml:space="preserve">KNR 4-04 1103-04 1103-05 </t>
  </si>
  <si>
    <t>Wywiezienie gruzu (wraz z utylizacją) z terenu rozbiórki przy mechanicznym załadowaniu i wyładowaniu samochodem samowyładowczym na odległość 10 km</t>
  </si>
  <si>
    <t>Razem dział: Rusztowania, wywóz gruzu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</si>
  <si>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</si>
  <si>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</si>
  <si>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</si>
  <si>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</si>
  <si>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</si>
  <si>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</si>
  <si>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</si>
  <si>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</si>
  <si>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</si>
  <si>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</si>
  <si>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</si>
  <si>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</si>
  <si>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</si>
  <si>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</si>
  <si>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</si>
  <si>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</si>
  <si>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</si>
  <si>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</si>
  <si>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</si>
  <si>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</si>
  <si>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</si>
  <si>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</si>
  <si>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</si>
  <si>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</si>
  <si>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</si>
  <si>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</si>
  <si>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</si>
  <si>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</si>
  <si>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</si>
  <si>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</si>
  <si>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</si>
  <si>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</si>
  <si>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</si>
  <si>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</si>
  <si>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</si>
  <si>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</si>
  <si>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</si>
  <si>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</si>
  <si>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</si>
  <si>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</si>
  <si>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</si>
  <si>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</si>
  <si>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</si>
  <si>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</si>
  <si>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</si>
  <si>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</si>
  <si>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</si>
  <si>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</si>
  <si>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</si>
  <si>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</si>
  <si>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</si>
  <si>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</si>
  <si>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</si>
  <si>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</si>
  <si>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</si>
  <si>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</si>
  <si>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</si>
  <si>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</si>
  <si>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</si>
  <si>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</si>
  <si>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</si>
  <si>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</si>
  <si>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</si>
  <si>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</si>
  <si>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</si>
  <si>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</si>
  <si>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</si>
  <si>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</si>
  <si>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</si>
  <si>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</si>
  <si>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</si>
  <si>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</si>
  <si>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</si>
  <si>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</si>
  <si>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</si>
  <si>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</si>
  <si>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</si>
  <si>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</si>
  <si>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</si>
  <si>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</si>
  <si>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</si>
  <si>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</si>
  <si>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</si>
  <si>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</si>
  <si>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</si>
  <si>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</si>
  <si>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</si>
  <si>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</si>
  <si>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</si>
  <si>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</si>
  <si>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</si>
  <si>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</si>
  <si>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</si>
  <si>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</si>
  <si>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</si>
  <si>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</si>
  <si>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</si>
  <si>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</si>
  <si>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</si>
  <si>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</si>
  <si>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</si>
  <si>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</si>
  <si>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</si>
  <si>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</si>
  <si>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</si>
  <si>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</si>
  <si>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</si>
  <si>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</si>
  <si>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</si>
  <si>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</si>
  <si>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</si>
  <si>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</si>
  <si>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</si>
  <si>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</si>
  <si>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</si>
  <si>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</si>
  <si>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</si>
  <si>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</si>
  <si>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</si>
  <si>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</si>
  <si>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</si>
  <si>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</si>
  <si>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11.2</t>
  </si>
  <si>
    <t>11.3</t>
  </si>
  <si>
    <t>11.4</t>
  </si>
  <si>
    <t>12.1</t>
  </si>
  <si>
    <t>12.2</t>
  </si>
  <si>
    <t>12.3</t>
  </si>
  <si>
    <t>Czas pracy rusztowań grupy 1 (poz.:3.1,3.2,3.3,3.4,3.5,3.6,3.7,3.8,3.9,3.10,3.11,3.12,3.13,3.14,3.15,4.1,4.2,4.3,4.4,4.5,4.6,4.7,4.8,4.9,4.10,4.11,4.12,4.13,4.14,4.15,8.1,8.2,8.3,8.4,9.2,9.3,9.4,9.5,9.6)</t>
  </si>
  <si>
    <t>12.4</t>
  </si>
  <si>
    <t>Opis robót</t>
  </si>
  <si>
    <t>j.m</t>
  </si>
  <si>
    <t>ilość</t>
  </si>
  <si>
    <t xml:space="preserve">Cena </t>
  </si>
  <si>
    <t>Nr poz</t>
  </si>
  <si>
    <t>Modernizacja przegrody Strop wewnętrzny wyższy</t>
  </si>
  <si>
    <t>Razem dział:  Modernizacja przegrody Strop wewnętrzny wyższy</t>
  </si>
  <si>
    <t xml:space="preserve"> kalk. własna uproszczona</t>
  </si>
  <si>
    <t>RAZEM</t>
  </si>
  <si>
    <t xml:space="preserve">Kosztorys ofertowy </t>
  </si>
  <si>
    <t>PA- KNR 0-23 0931-02</t>
  </si>
  <si>
    <t>PA- KNR 0-23 0931-04</t>
  </si>
  <si>
    <t>Wyprawa elewacyjna  z tynku  silikonowego barwionego w masie, wykonana ręcznie na uprzednio przygotowanym podłożu - ściany płaskie i powierzchnie poziome</t>
  </si>
  <si>
    <t>Wyprawa elewacyjna z tynku silikonowego barwionego w masie, wykonana ręcznie na uprzednio przygotowanym podłożu - ościeża</t>
  </si>
  <si>
    <t>6.25</t>
  </si>
  <si>
    <t>Opracowanie dokumentacji nastaw wstępnych zaworów termostatycznych (2 egz. przekazać  Inwestorowi(</t>
  </si>
  <si>
    <t>NNRNKB 202 0541-02 analiza własna</t>
  </si>
  <si>
    <t>Montaż nowych rur spustowych śr. 16cm cm z blachy stalowej ocynkowanej gr 0,55 mm malowanej proszkowo</t>
  </si>
  <si>
    <t>Montaż nowych rynien śr. 16cm z blachy blachy stalowej ocynkowanej gr 0,55 mm malowanej proszkowo</t>
  </si>
  <si>
    <t>KSNR 0504/02 analogia</t>
  </si>
  <si>
    <t>Podokienniki  z blachy stalowej ocynkowanej gr 0,55 mm malowanej proszkowo-analiza własna</t>
  </si>
  <si>
    <t>(z.VI) Obróbki blacharskie z blachy stalowej ocynkowanej gr 0,55 mm malowanej proszkowo o szer.w rozwinięciu ponad 25 cm-analiza własna</t>
  </si>
  <si>
    <t>Modernizacja systemu grzewczego-grzejniki higieniczne uwzględniajace moc projektową umieszczoną na rysunkach</t>
  </si>
  <si>
    <t>Obróbki, orynnowanie z blachy stalowej ocynkowanej gr 0,55 mmmalowanej proszkowo</t>
  </si>
  <si>
    <t>KNR-W 2-15 0418-07 analogia</t>
  </si>
  <si>
    <t>KNR 4-02 0521-01 analogia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</si>
</sst>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5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64" fontId="2" fillId="0" borderId="1" xfId="0" applyNumberFormat="1" applyFont="1" applyBorder="1"/>
    <xf numFmtId="0" fontId="6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9"/>
  <sheetViews>
    <sheetView tabSelected="1" topLeftCell="A63" zoomScaleNormal="100" workbookViewId="0">
      <selection activeCell="D69" sqref="D69"/>
    </sheetView>
  </sheetViews>
  <sheetFormatPr defaultRowHeight="14.25"/>
  <cols>
    <col min="1" max="1" width="1" customWidth="1"/>
    <col min="2" max="2" width="3.25" customWidth="1"/>
    <col min="3" max="3" width="5.625" style="1" customWidth="1"/>
    <col min="4" max="4" width="40" style="1" customWidth="1"/>
    <col min="5" max="5" width="4" customWidth="1"/>
    <col min="6" max="6" width="7.25" customWidth="1"/>
    <col min="7" max="8" width="7.5" customWidth="1"/>
  </cols>
  <sheetData>
    <row r="2" spans="1:8" ht="15">
      <c r="C2" s="32" t="s">
        <v>344</v>
      </c>
      <c r="D2" s="33"/>
      <c r="E2" s="33"/>
      <c r="F2" s="33"/>
      <c r="G2" s="33"/>
      <c r="H2" s="33"/>
    </row>
    <row r="3" spans="1:8" ht="22.5">
      <c r="A3" s="15"/>
      <c r="B3" s="16" t="s">
        <v>339</v>
      </c>
      <c r="C3" s="2" t="s">
        <v>0</v>
      </c>
      <c r="D3" s="25" t="s">
        <v>335</v>
      </c>
      <c r="E3" s="3" t="s">
        <v>336</v>
      </c>
      <c r="F3" s="4" t="s">
        <v>337</v>
      </c>
      <c r="G3" s="4" t="s">
        <v>338</v>
      </c>
      <c r="H3" s="4" t="s">
        <v>1</v>
      </c>
    </row>
    <row r="4" spans="1:8" ht="24" customHeight="1">
      <c r="A4" s="15"/>
      <c r="B4" s="5">
        <v>1</v>
      </c>
      <c r="C4" s="6">
        <v>2</v>
      </c>
      <c r="D4" s="6">
        <v>3</v>
      </c>
      <c r="E4" s="5">
        <v>4</v>
      </c>
      <c r="F4" s="7">
        <v>5</v>
      </c>
      <c r="G4" s="7">
        <v>6</v>
      </c>
      <c r="H4" s="7">
        <v>7</v>
      </c>
    </row>
    <row r="5" spans="1:8" ht="27" customHeight="1">
      <c r="A5" s="15"/>
      <c r="B5" s="4">
        <v>1</v>
      </c>
      <c r="C5" s="2"/>
      <c r="D5" s="9" t="s">
        <v>340</v>
      </c>
      <c r="E5" s="3"/>
      <c r="F5" s="3"/>
      <c r="G5" s="3"/>
      <c r="H5" s="3"/>
    </row>
    <row r="6" spans="1:8" ht="39.75" customHeight="1">
      <c r="A6" s="15"/>
      <c r="B6" s="14" t="s">
        <v>205</v>
      </c>
      <c r="C6" s="28" t="s">
        <v>2</v>
      </c>
      <c r="D6" s="13" t="s">
        <v>3</v>
      </c>
      <c r="E6" s="8" t="s">
        <v>4</v>
      </c>
      <c r="F6" s="8">
        <v>493</v>
      </c>
      <c r="G6" s="27">
        <v>0</v>
      </c>
      <c r="H6" s="8">
        <f>ROUND(F6*G6,2)</f>
        <v>0</v>
      </c>
    </row>
    <row r="7" spans="1:8" ht="48.75" customHeight="1">
      <c r="A7" s="15"/>
      <c r="B7" s="14" t="s">
        <v>206</v>
      </c>
      <c r="C7" s="28" t="s">
        <v>5</v>
      </c>
      <c r="D7" s="28" t="s">
        <v>6</v>
      </c>
      <c r="E7" s="8" t="s">
        <v>4</v>
      </c>
      <c r="F7" s="8">
        <v>493</v>
      </c>
      <c r="G7" s="27">
        <v>0</v>
      </c>
      <c r="H7" s="8">
        <f t="shared" ref="H7:H8" si="0">ROUND(F7*G7,2)</f>
        <v>0</v>
      </c>
    </row>
    <row r="8" spans="1:8" ht="39.75" customHeight="1">
      <c r="A8" s="15"/>
      <c r="B8" s="14" t="s">
        <v>207</v>
      </c>
      <c r="C8" s="12" t="s">
        <v>7</v>
      </c>
      <c r="D8" s="13" t="s">
        <v>8</v>
      </c>
      <c r="E8" s="8" t="s">
        <v>4</v>
      </c>
      <c r="F8" s="8">
        <v>493</v>
      </c>
      <c r="G8" s="27">
        <v>0</v>
      </c>
      <c r="H8" s="8">
        <f t="shared" si="0"/>
        <v>0</v>
      </c>
    </row>
    <row r="9" spans="1:8" ht="22.5">
      <c r="A9" s="15"/>
      <c r="B9" s="14"/>
      <c r="C9" s="10"/>
      <c r="D9" s="13" t="s">
        <v>341</v>
      </c>
      <c r="E9" s="8"/>
      <c r="F9" s="8"/>
      <c r="G9" s="27"/>
      <c r="H9" s="8">
        <f>SUM(H6:H8)</f>
        <v>0</v>
      </c>
    </row>
    <row r="10" spans="1:8">
      <c r="A10" s="15"/>
      <c r="B10" s="17">
        <v>2</v>
      </c>
      <c r="C10" s="2"/>
      <c r="D10" s="18" t="s">
        <v>9</v>
      </c>
      <c r="E10" s="3"/>
      <c r="F10" s="3"/>
      <c r="G10" s="27"/>
      <c r="H10" s="3"/>
    </row>
    <row r="11" spans="1:8" ht="33.75">
      <c r="A11" s="15"/>
      <c r="B11" s="14" t="s">
        <v>208</v>
      </c>
      <c r="C11" s="13" t="s">
        <v>2</v>
      </c>
      <c r="D11" s="13" t="s">
        <v>3</v>
      </c>
      <c r="E11" s="8" t="s">
        <v>4</v>
      </c>
      <c r="F11" s="8">
        <v>295</v>
      </c>
      <c r="G11" s="27">
        <v>0</v>
      </c>
      <c r="H11" s="8">
        <f>ROUND(F11*G11,2)</f>
        <v>0</v>
      </c>
    </row>
    <row r="12" spans="1:8" ht="46.5" customHeight="1">
      <c r="A12" s="15"/>
      <c r="B12" s="14" t="s">
        <v>209</v>
      </c>
      <c r="C12" s="13" t="s">
        <v>5</v>
      </c>
      <c r="D12" s="13" t="s">
        <v>6</v>
      </c>
      <c r="E12" s="8" t="s">
        <v>4</v>
      </c>
      <c r="F12" s="8">
        <v>295</v>
      </c>
      <c r="G12" s="27">
        <v>0</v>
      </c>
      <c r="H12" s="8">
        <f t="shared" ref="H12:H13" si="1">ROUND(F12*G12,2)</f>
        <v>0</v>
      </c>
    </row>
    <row r="13" spans="1:8" ht="42" customHeight="1">
      <c r="A13" s="15"/>
      <c r="B13" s="14" t="s">
        <v>210</v>
      </c>
      <c r="C13" s="13" t="s">
        <v>7</v>
      </c>
      <c r="D13" s="13" t="s">
        <v>10</v>
      </c>
      <c r="E13" s="8" t="s">
        <v>4</v>
      </c>
      <c r="F13" s="8">
        <v>295</v>
      </c>
      <c r="G13" s="27">
        <v>0</v>
      </c>
      <c r="H13" s="8">
        <f t="shared" si="1"/>
        <v>0</v>
      </c>
    </row>
    <row r="14" spans="1:8" ht="22.5">
      <c r="A14" s="15"/>
      <c r="B14" s="14"/>
      <c r="C14" s="10"/>
      <c r="D14" s="13" t="s">
        <v>11</v>
      </c>
      <c r="E14" s="8"/>
      <c r="F14" s="8"/>
      <c r="G14" s="27"/>
      <c r="H14" s="8">
        <f>SUM(H11:H13)</f>
        <v>0</v>
      </c>
    </row>
    <row r="15" spans="1:8" ht="12.75" customHeight="1">
      <c r="A15" s="15"/>
      <c r="B15" s="17">
        <v>3</v>
      </c>
      <c r="C15" s="2"/>
      <c r="D15" s="18" t="s">
        <v>12</v>
      </c>
      <c r="E15" s="3"/>
      <c r="F15" s="3"/>
      <c r="G15" s="27"/>
      <c r="H15" s="3"/>
    </row>
    <row r="16" spans="1:8" ht="44.25" customHeight="1">
      <c r="A16" s="15"/>
      <c r="B16" s="14" t="s">
        <v>211</v>
      </c>
      <c r="C16" s="13" t="s">
        <v>13</v>
      </c>
      <c r="D16" s="13" t="s">
        <v>14</v>
      </c>
      <c r="E16" s="8" t="s">
        <v>4</v>
      </c>
      <c r="F16" s="8">
        <v>87.41</v>
      </c>
      <c r="G16" s="27">
        <v>0</v>
      </c>
      <c r="H16" s="8">
        <f>ROUND(F16*G16,2)</f>
        <v>0</v>
      </c>
    </row>
    <row r="17" spans="1:8" ht="39" customHeight="1">
      <c r="A17" s="15"/>
      <c r="B17" s="14" t="s">
        <v>212</v>
      </c>
      <c r="C17" s="13" t="s">
        <v>15</v>
      </c>
      <c r="D17" s="13" t="s">
        <v>16</v>
      </c>
      <c r="E17" s="8" t="s">
        <v>4</v>
      </c>
      <c r="F17" s="8">
        <v>874.1</v>
      </c>
      <c r="G17" s="27">
        <v>0</v>
      </c>
      <c r="H17" s="8">
        <f t="shared" ref="H17:H30" si="2">ROUND(F17*G17,2)</f>
        <v>0</v>
      </c>
    </row>
    <row r="18" spans="1:8" ht="37.5" customHeight="1">
      <c r="A18" s="15"/>
      <c r="B18" s="14" t="s">
        <v>213</v>
      </c>
      <c r="C18" s="13" t="s">
        <v>17</v>
      </c>
      <c r="D18" s="13" t="s">
        <v>18</v>
      </c>
      <c r="E18" s="8" t="s">
        <v>4</v>
      </c>
      <c r="F18" s="8">
        <v>87.41</v>
      </c>
      <c r="G18" s="27">
        <v>0</v>
      </c>
      <c r="H18" s="8">
        <f t="shared" si="2"/>
        <v>0</v>
      </c>
    </row>
    <row r="19" spans="1:8" ht="45">
      <c r="A19" s="15"/>
      <c r="B19" s="14" t="s">
        <v>214</v>
      </c>
      <c r="C19" s="13" t="s">
        <v>19</v>
      </c>
      <c r="D19" s="13" t="s">
        <v>20</v>
      </c>
      <c r="E19" s="8" t="s">
        <v>4</v>
      </c>
      <c r="F19" s="8">
        <v>874.1</v>
      </c>
      <c r="G19" s="27">
        <v>0</v>
      </c>
      <c r="H19" s="8">
        <f t="shared" si="2"/>
        <v>0</v>
      </c>
    </row>
    <row r="20" spans="1:8" ht="45">
      <c r="A20" s="15"/>
      <c r="B20" s="14" t="s">
        <v>215</v>
      </c>
      <c r="C20" s="13" t="s">
        <v>21</v>
      </c>
      <c r="D20" s="13" t="s">
        <v>22</v>
      </c>
      <c r="E20" s="8" t="s">
        <v>23</v>
      </c>
      <c r="F20" s="8">
        <v>191.86</v>
      </c>
      <c r="G20" s="27">
        <v>0</v>
      </c>
      <c r="H20" s="8">
        <f t="shared" si="2"/>
        <v>0</v>
      </c>
    </row>
    <row r="21" spans="1:8" ht="67.5">
      <c r="A21" s="15"/>
      <c r="B21" s="14" t="s">
        <v>216</v>
      </c>
      <c r="C21" s="13" t="s">
        <v>24</v>
      </c>
      <c r="D21" s="13" t="s">
        <v>25</v>
      </c>
      <c r="E21" s="8" t="s">
        <v>4</v>
      </c>
      <c r="F21" s="8">
        <v>874.1</v>
      </c>
      <c r="G21" s="27">
        <v>0</v>
      </c>
      <c r="H21" s="8">
        <f t="shared" si="2"/>
        <v>0</v>
      </c>
    </row>
    <row r="22" spans="1:8" ht="45">
      <c r="A22" s="15"/>
      <c r="B22" s="14" t="s">
        <v>217</v>
      </c>
      <c r="C22" s="13" t="s">
        <v>26</v>
      </c>
      <c r="D22" s="13" t="s">
        <v>27</v>
      </c>
      <c r="E22" s="8" t="s">
        <v>4</v>
      </c>
      <c r="F22" s="8">
        <v>163.37</v>
      </c>
      <c r="G22" s="27">
        <v>0</v>
      </c>
      <c r="H22" s="8">
        <f t="shared" si="2"/>
        <v>0</v>
      </c>
    </row>
    <row r="23" spans="1:8" ht="45">
      <c r="A23" s="15"/>
      <c r="B23" s="14" t="s">
        <v>218</v>
      </c>
      <c r="C23" s="13" t="s">
        <v>28</v>
      </c>
      <c r="D23" s="13" t="s">
        <v>29</v>
      </c>
      <c r="E23" s="8" t="s">
        <v>30</v>
      </c>
      <c r="F23" s="8">
        <v>6992.8</v>
      </c>
      <c r="G23" s="27">
        <v>0</v>
      </c>
      <c r="H23" s="8">
        <f t="shared" si="2"/>
        <v>0</v>
      </c>
    </row>
    <row r="24" spans="1:8" ht="45">
      <c r="A24" s="15"/>
      <c r="B24" s="14" t="s">
        <v>219</v>
      </c>
      <c r="C24" s="13" t="s">
        <v>31</v>
      </c>
      <c r="D24" s="13" t="s">
        <v>32</v>
      </c>
      <c r="E24" s="8" t="s">
        <v>23</v>
      </c>
      <c r="F24" s="8">
        <v>594.16999999999996</v>
      </c>
      <c r="G24" s="27">
        <v>0</v>
      </c>
      <c r="H24" s="8">
        <f t="shared" si="2"/>
        <v>0</v>
      </c>
    </row>
    <row r="25" spans="1:8" ht="45">
      <c r="A25" s="15"/>
      <c r="B25" s="14" t="s">
        <v>220</v>
      </c>
      <c r="C25" s="11" t="s">
        <v>33</v>
      </c>
      <c r="D25" s="13" t="s">
        <v>34</v>
      </c>
      <c r="E25" s="8" t="s">
        <v>4</v>
      </c>
      <c r="F25" s="8">
        <v>874.1</v>
      </c>
      <c r="G25" s="27">
        <v>0</v>
      </c>
      <c r="H25" s="8">
        <f t="shared" si="2"/>
        <v>0</v>
      </c>
    </row>
    <row r="26" spans="1:8" ht="45">
      <c r="A26" s="15"/>
      <c r="B26" s="14" t="s">
        <v>221</v>
      </c>
      <c r="C26" s="13" t="s">
        <v>33</v>
      </c>
      <c r="D26" s="13" t="s">
        <v>35</v>
      </c>
      <c r="E26" s="8" t="s">
        <v>4</v>
      </c>
      <c r="F26" s="8">
        <v>383.72</v>
      </c>
      <c r="G26" s="27">
        <v>0</v>
      </c>
      <c r="H26" s="8">
        <f t="shared" si="2"/>
        <v>0</v>
      </c>
    </row>
    <row r="27" spans="1:8" ht="45">
      <c r="A27" s="15"/>
      <c r="B27" s="14" t="s">
        <v>222</v>
      </c>
      <c r="C27" s="13" t="s">
        <v>36</v>
      </c>
      <c r="D27" s="13" t="s">
        <v>37</v>
      </c>
      <c r="E27" s="8" t="s">
        <v>4</v>
      </c>
      <c r="F27" s="8">
        <v>163.37</v>
      </c>
      <c r="G27" s="27">
        <v>0</v>
      </c>
      <c r="H27" s="8">
        <f t="shared" si="2"/>
        <v>0</v>
      </c>
    </row>
    <row r="28" spans="1:8" ht="45">
      <c r="A28" s="15"/>
      <c r="B28" s="14" t="s">
        <v>223</v>
      </c>
      <c r="C28" s="13" t="s">
        <v>19</v>
      </c>
      <c r="D28" s="13" t="s">
        <v>20</v>
      </c>
      <c r="E28" s="8" t="s">
        <v>4</v>
      </c>
      <c r="F28" s="8">
        <v>874.1</v>
      </c>
      <c r="G28" s="27">
        <v>0</v>
      </c>
      <c r="H28" s="8">
        <f t="shared" si="2"/>
        <v>0</v>
      </c>
    </row>
    <row r="29" spans="1:8" ht="56.25">
      <c r="A29" s="15"/>
      <c r="B29" s="14" t="s">
        <v>224</v>
      </c>
      <c r="C29" s="13" t="s">
        <v>345</v>
      </c>
      <c r="D29" s="13" t="s">
        <v>347</v>
      </c>
      <c r="E29" s="8" t="s">
        <v>4</v>
      </c>
      <c r="F29" s="8">
        <v>874.1</v>
      </c>
      <c r="G29" s="27">
        <v>0</v>
      </c>
      <c r="H29" s="8">
        <f t="shared" si="2"/>
        <v>0</v>
      </c>
    </row>
    <row r="30" spans="1:8" ht="56.25">
      <c r="A30" s="15"/>
      <c r="B30" s="14" t="s">
        <v>225</v>
      </c>
      <c r="C30" s="13" t="s">
        <v>346</v>
      </c>
      <c r="D30" s="13" t="s">
        <v>348</v>
      </c>
      <c r="E30" s="8" t="s">
        <v>4</v>
      </c>
      <c r="F30" s="8">
        <v>163.37</v>
      </c>
      <c r="G30" s="27">
        <v>0</v>
      </c>
      <c r="H30" s="8">
        <f t="shared" si="2"/>
        <v>0</v>
      </c>
    </row>
    <row r="31" spans="1:8">
      <c r="A31" s="15"/>
      <c r="B31" s="14"/>
      <c r="C31" s="10"/>
      <c r="D31" s="13" t="s">
        <v>38</v>
      </c>
      <c r="E31" s="8"/>
      <c r="F31" s="8"/>
      <c r="G31" s="27"/>
      <c r="H31" s="8">
        <f>SUM(H16:H30)</f>
        <v>0</v>
      </c>
    </row>
    <row r="32" spans="1:8">
      <c r="A32" s="15"/>
      <c r="B32" s="17">
        <v>4</v>
      </c>
      <c r="C32" s="2"/>
      <c r="D32" s="18" t="s">
        <v>39</v>
      </c>
      <c r="E32" s="3"/>
      <c r="F32" s="3"/>
      <c r="G32" s="27"/>
      <c r="H32" s="3"/>
    </row>
    <row r="33" spans="1:8" ht="45">
      <c r="A33" s="15"/>
      <c r="B33" s="14" t="s">
        <v>226</v>
      </c>
      <c r="C33" s="13" t="s">
        <v>40</v>
      </c>
      <c r="D33" s="13" t="s">
        <v>41</v>
      </c>
      <c r="E33" s="8" t="s">
        <v>4</v>
      </c>
      <c r="F33" s="8">
        <v>102.47</v>
      </c>
      <c r="G33" s="27">
        <v>0</v>
      </c>
      <c r="H33" s="8">
        <f>ROUND(F33*G33,2)</f>
        <v>0</v>
      </c>
    </row>
    <row r="34" spans="1:8" ht="45">
      <c r="A34" s="15"/>
      <c r="B34" s="14" t="s">
        <v>227</v>
      </c>
      <c r="C34" s="13" t="s">
        <v>42</v>
      </c>
      <c r="D34" s="13" t="s">
        <v>43</v>
      </c>
      <c r="E34" s="8" t="s">
        <v>4</v>
      </c>
      <c r="F34" s="8">
        <v>47.52</v>
      </c>
      <c r="G34" s="27">
        <v>0</v>
      </c>
      <c r="H34" s="8">
        <f t="shared" ref="H34:H47" si="3">ROUND(F34*G34,2)</f>
        <v>0</v>
      </c>
    </row>
    <row r="35" spans="1:8" ht="45">
      <c r="A35" s="15"/>
      <c r="B35" s="14" t="s">
        <v>228</v>
      </c>
      <c r="C35" s="13" t="s">
        <v>42</v>
      </c>
      <c r="D35" s="13" t="s">
        <v>44</v>
      </c>
      <c r="E35" s="8" t="s">
        <v>4</v>
      </c>
      <c r="F35" s="8">
        <v>15.9</v>
      </c>
      <c r="G35" s="27">
        <v>0</v>
      </c>
      <c r="H35" s="8">
        <f t="shared" si="3"/>
        <v>0</v>
      </c>
    </row>
    <row r="36" spans="1:8" ht="45">
      <c r="A36" s="15"/>
      <c r="B36" s="14" t="s">
        <v>229</v>
      </c>
      <c r="C36" s="13" t="s">
        <v>42</v>
      </c>
      <c r="D36" s="13" t="s">
        <v>45</v>
      </c>
      <c r="E36" s="8" t="s">
        <v>4</v>
      </c>
      <c r="F36" s="8">
        <v>3.24</v>
      </c>
      <c r="G36" s="27">
        <v>0</v>
      </c>
      <c r="H36" s="8">
        <f t="shared" si="3"/>
        <v>0</v>
      </c>
    </row>
    <row r="37" spans="1:8" ht="45">
      <c r="A37" s="15"/>
      <c r="B37" s="14" t="s">
        <v>230</v>
      </c>
      <c r="C37" s="10" t="s">
        <v>42</v>
      </c>
      <c r="D37" s="13" t="s">
        <v>46</v>
      </c>
      <c r="E37" s="8" t="s">
        <v>4</v>
      </c>
      <c r="F37" s="8">
        <v>0.98</v>
      </c>
      <c r="G37" s="27">
        <v>0</v>
      </c>
      <c r="H37" s="8">
        <f t="shared" si="3"/>
        <v>0</v>
      </c>
    </row>
    <row r="38" spans="1:8" ht="45">
      <c r="A38" s="15"/>
      <c r="B38" s="14" t="s">
        <v>231</v>
      </c>
      <c r="C38" s="13" t="s">
        <v>42</v>
      </c>
      <c r="D38" s="13" t="s">
        <v>47</v>
      </c>
      <c r="E38" s="8" t="s">
        <v>4</v>
      </c>
      <c r="F38" s="8">
        <v>0.68</v>
      </c>
      <c r="G38" s="27">
        <v>0</v>
      </c>
      <c r="H38" s="8">
        <f t="shared" si="3"/>
        <v>0</v>
      </c>
    </row>
    <row r="39" spans="1:8" ht="45">
      <c r="A39" s="15"/>
      <c r="B39" s="14" t="s">
        <v>232</v>
      </c>
      <c r="C39" s="10" t="s">
        <v>42</v>
      </c>
      <c r="D39" s="13" t="s">
        <v>48</v>
      </c>
      <c r="E39" s="8" t="s">
        <v>4</v>
      </c>
      <c r="F39" s="8">
        <v>1.43</v>
      </c>
      <c r="G39" s="27">
        <v>0</v>
      </c>
      <c r="H39" s="8">
        <f t="shared" si="3"/>
        <v>0</v>
      </c>
    </row>
    <row r="40" spans="1:8" ht="45">
      <c r="A40" s="15"/>
      <c r="B40" s="14" t="s">
        <v>233</v>
      </c>
      <c r="C40" s="13" t="s">
        <v>42</v>
      </c>
      <c r="D40" s="13" t="s">
        <v>49</v>
      </c>
      <c r="E40" s="8" t="s">
        <v>4</v>
      </c>
      <c r="F40" s="8">
        <v>12.96</v>
      </c>
      <c r="G40" s="27">
        <v>0</v>
      </c>
      <c r="H40" s="8">
        <f t="shared" si="3"/>
        <v>0</v>
      </c>
    </row>
    <row r="41" spans="1:8" ht="45">
      <c r="A41" s="15"/>
      <c r="B41" s="14" t="s">
        <v>234</v>
      </c>
      <c r="C41" s="13" t="s">
        <v>42</v>
      </c>
      <c r="D41" s="13" t="s">
        <v>50</v>
      </c>
      <c r="E41" s="8" t="s">
        <v>4</v>
      </c>
      <c r="F41" s="8">
        <v>3.51</v>
      </c>
      <c r="G41" s="27">
        <v>0</v>
      </c>
      <c r="H41" s="8">
        <f t="shared" si="3"/>
        <v>0</v>
      </c>
    </row>
    <row r="42" spans="1:8" ht="45">
      <c r="A42" s="15"/>
      <c r="B42" s="19" t="s">
        <v>235</v>
      </c>
      <c r="C42" s="13" t="s">
        <v>42</v>
      </c>
      <c r="D42" s="13" t="s">
        <v>51</v>
      </c>
      <c r="E42" s="8" t="s">
        <v>4</v>
      </c>
      <c r="F42" s="8">
        <v>2.52</v>
      </c>
      <c r="G42" s="27">
        <v>0</v>
      </c>
      <c r="H42" s="8">
        <f t="shared" si="3"/>
        <v>0</v>
      </c>
    </row>
    <row r="43" spans="1:8" ht="45">
      <c r="A43" s="15"/>
      <c r="B43" s="19" t="s">
        <v>236</v>
      </c>
      <c r="C43" s="13" t="s">
        <v>42</v>
      </c>
      <c r="D43" s="13" t="s">
        <v>52</v>
      </c>
      <c r="E43" s="8" t="s">
        <v>4</v>
      </c>
      <c r="F43" s="8">
        <v>3.65</v>
      </c>
      <c r="G43" s="27">
        <v>0</v>
      </c>
      <c r="H43" s="8">
        <f t="shared" si="3"/>
        <v>0</v>
      </c>
    </row>
    <row r="44" spans="1:8" ht="45">
      <c r="A44" s="15"/>
      <c r="B44" s="19" t="s">
        <v>237</v>
      </c>
      <c r="C44" s="13" t="s">
        <v>42</v>
      </c>
      <c r="D44" s="13" t="s">
        <v>53</v>
      </c>
      <c r="E44" s="8" t="s">
        <v>4</v>
      </c>
      <c r="F44" s="8">
        <v>10.08</v>
      </c>
      <c r="G44" s="27">
        <v>0</v>
      </c>
      <c r="H44" s="8">
        <f t="shared" si="3"/>
        <v>0</v>
      </c>
    </row>
    <row r="45" spans="1:8" ht="45">
      <c r="A45" s="15"/>
      <c r="B45" s="19" t="s">
        <v>238</v>
      </c>
      <c r="C45" s="13" t="s">
        <v>54</v>
      </c>
      <c r="D45" s="13" t="s">
        <v>55</v>
      </c>
      <c r="E45" s="8" t="s">
        <v>23</v>
      </c>
      <c r="F45" s="8">
        <v>250.7</v>
      </c>
      <c r="G45" s="27">
        <v>0</v>
      </c>
      <c r="H45" s="8">
        <f t="shared" si="3"/>
        <v>0</v>
      </c>
    </row>
    <row r="46" spans="1:8" ht="49.5" customHeight="1">
      <c r="A46" s="15"/>
      <c r="B46" s="19" t="s">
        <v>239</v>
      </c>
      <c r="C46" s="13" t="s">
        <v>56</v>
      </c>
      <c r="D46" s="13" t="s">
        <v>57</v>
      </c>
      <c r="E46" s="8" t="s">
        <v>4</v>
      </c>
      <c r="F46" s="8">
        <v>125.35</v>
      </c>
      <c r="G46" s="27">
        <v>0</v>
      </c>
      <c r="H46" s="8">
        <f t="shared" si="3"/>
        <v>0</v>
      </c>
    </row>
    <row r="47" spans="1:8" ht="38.25" customHeight="1">
      <c r="A47" s="15"/>
      <c r="B47" s="19" t="s">
        <v>240</v>
      </c>
      <c r="C47" s="13" t="s">
        <v>58</v>
      </c>
      <c r="D47" s="13" t="s">
        <v>59</v>
      </c>
      <c r="E47" s="8" t="s">
        <v>4</v>
      </c>
      <c r="F47" s="8">
        <v>125.35</v>
      </c>
      <c r="G47" s="27">
        <v>0</v>
      </c>
      <c r="H47" s="8">
        <f t="shared" si="3"/>
        <v>0</v>
      </c>
    </row>
    <row r="48" spans="1:8">
      <c r="A48" s="15"/>
      <c r="B48" s="14"/>
      <c r="C48" s="10"/>
      <c r="D48" s="13" t="s">
        <v>60</v>
      </c>
      <c r="E48" s="8"/>
      <c r="F48" s="8"/>
      <c r="G48" s="27"/>
      <c r="H48" s="8">
        <f>SUM(H33:H47)</f>
        <v>0</v>
      </c>
    </row>
    <row r="49" spans="1:8">
      <c r="A49" s="15"/>
      <c r="B49" s="17">
        <v>5</v>
      </c>
      <c r="C49" s="2"/>
      <c r="D49" s="18" t="s">
        <v>61</v>
      </c>
      <c r="E49" s="3"/>
      <c r="F49" s="3"/>
      <c r="G49" s="27"/>
      <c r="H49" s="3"/>
    </row>
    <row r="50" spans="1:8" ht="46.5" customHeight="1">
      <c r="A50" s="15"/>
      <c r="B50" s="14" t="s">
        <v>241</v>
      </c>
      <c r="C50" s="13" t="s">
        <v>62</v>
      </c>
      <c r="D50" s="13" t="s">
        <v>63</v>
      </c>
      <c r="E50" s="8" t="s">
        <v>4</v>
      </c>
      <c r="F50" s="29">
        <v>95.93</v>
      </c>
      <c r="G50" s="27">
        <v>0</v>
      </c>
      <c r="H50" s="8">
        <f>ROUND(F50*G50,2)</f>
        <v>0</v>
      </c>
    </row>
    <row r="51" spans="1:8" ht="45.75" customHeight="1">
      <c r="A51" s="15"/>
      <c r="B51" s="14" t="s">
        <v>242</v>
      </c>
      <c r="C51" s="13" t="s">
        <v>64</v>
      </c>
      <c r="D51" s="13" t="s">
        <v>65</v>
      </c>
      <c r="E51" s="8" t="s">
        <v>23</v>
      </c>
      <c r="F51" s="29">
        <v>191.86</v>
      </c>
      <c r="G51" s="27">
        <v>0</v>
      </c>
      <c r="H51" s="8">
        <f t="shared" ref="H51:H66" si="4">ROUND(F51*G51,2)</f>
        <v>0</v>
      </c>
    </row>
    <row r="52" spans="1:8" ht="34.5" customHeight="1">
      <c r="A52" s="15"/>
      <c r="B52" s="14" t="s">
        <v>243</v>
      </c>
      <c r="C52" s="13" t="s">
        <v>66</v>
      </c>
      <c r="D52" s="13" t="s">
        <v>67</v>
      </c>
      <c r="E52" s="8" t="s">
        <v>68</v>
      </c>
      <c r="F52" s="29">
        <v>441.28</v>
      </c>
      <c r="G52" s="27">
        <v>0</v>
      </c>
      <c r="H52" s="8">
        <f t="shared" si="4"/>
        <v>0</v>
      </c>
    </row>
    <row r="53" spans="1:8" ht="32.25" customHeight="1">
      <c r="A53" s="15"/>
      <c r="B53" s="14" t="s">
        <v>244</v>
      </c>
      <c r="C53" s="13" t="s">
        <v>69</v>
      </c>
      <c r="D53" s="13" t="s">
        <v>70</v>
      </c>
      <c r="E53" s="8" t="s">
        <v>4</v>
      </c>
      <c r="F53" s="29">
        <v>441.28</v>
      </c>
      <c r="G53" s="27">
        <v>0</v>
      </c>
      <c r="H53" s="8">
        <f t="shared" si="4"/>
        <v>0</v>
      </c>
    </row>
    <row r="54" spans="1:8" ht="57.75" customHeight="1">
      <c r="A54" s="15"/>
      <c r="B54" s="14" t="s">
        <v>245</v>
      </c>
      <c r="C54" s="13" t="s">
        <v>71</v>
      </c>
      <c r="D54" s="13" t="s">
        <v>72</v>
      </c>
      <c r="E54" s="8" t="s">
        <v>4</v>
      </c>
      <c r="F54" s="29">
        <v>441.28</v>
      </c>
      <c r="G54" s="27">
        <v>0</v>
      </c>
      <c r="H54" s="8">
        <f t="shared" si="4"/>
        <v>0</v>
      </c>
    </row>
    <row r="55" spans="1:8" ht="33.75" customHeight="1">
      <c r="A55" s="15"/>
      <c r="B55" s="14" t="s">
        <v>246</v>
      </c>
      <c r="C55" s="13" t="s">
        <v>73</v>
      </c>
      <c r="D55" s="13" t="s">
        <v>74</v>
      </c>
      <c r="E55" s="8" t="s">
        <v>4</v>
      </c>
      <c r="F55" s="29">
        <v>537.21</v>
      </c>
      <c r="G55" s="27">
        <v>0</v>
      </c>
      <c r="H55" s="8">
        <f t="shared" si="4"/>
        <v>0</v>
      </c>
    </row>
    <row r="56" spans="1:8" ht="37.5" customHeight="1">
      <c r="A56" s="15"/>
      <c r="B56" s="14" t="s">
        <v>247</v>
      </c>
      <c r="C56" s="13" t="s">
        <v>75</v>
      </c>
      <c r="D56" s="13" t="s">
        <v>76</v>
      </c>
      <c r="E56" s="8" t="s">
        <v>4</v>
      </c>
      <c r="F56" s="29">
        <v>537.21</v>
      </c>
      <c r="G56" s="27">
        <v>0</v>
      </c>
      <c r="H56" s="8">
        <f t="shared" si="4"/>
        <v>0</v>
      </c>
    </row>
    <row r="57" spans="1:8" ht="39" customHeight="1">
      <c r="A57" s="15"/>
      <c r="B57" s="14" t="s">
        <v>248</v>
      </c>
      <c r="C57" s="13" t="s">
        <v>77</v>
      </c>
      <c r="D57" s="13" t="s">
        <v>78</v>
      </c>
      <c r="E57" s="8" t="s">
        <v>4</v>
      </c>
      <c r="F57" s="29">
        <v>537.21</v>
      </c>
      <c r="G57" s="27">
        <v>0</v>
      </c>
      <c r="H57" s="8">
        <f t="shared" si="4"/>
        <v>0</v>
      </c>
    </row>
    <row r="58" spans="1:8" ht="45">
      <c r="A58" s="15"/>
      <c r="B58" s="14" t="s">
        <v>249</v>
      </c>
      <c r="C58" s="12" t="s">
        <v>42</v>
      </c>
      <c r="D58" s="13" t="s">
        <v>79</v>
      </c>
      <c r="E58" s="8" t="s">
        <v>4</v>
      </c>
      <c r="F58" s="29">
        <v>537.21</v>
      </c>
      <c r="G58" s="27">
        <v>0</v>
      </c>
      <c r="H58" s="8">
        <f t="shared" si="4"/>
        <v>0</v>
      </c>
    </row>
    <row r="59" spans="1:8" ht="35.25" customHeight="1">
      <c r="A59" s="15"/>
      <c r="B59" s="14" t="s">
        <v>250</v>
      </c>
      <c r="C59" s="13" t="s">
        <v>80</v>
      </c>
      <c r="D59" s="13" t="s">
        <v>81</v>
      </c>
      <c r="E59" s="8" t="s">
        <v>4</v>
      </c>
      <c r="F59" s="29">
        <v>537.21</v>
      </c>
      <c r="G59" s="27">
        <v>0</v>
      </c>
      <c r="H59" s="8">
        <f t="shared" si="4"/>
        <v>0</v>
      </c>
    </row>
    <row r="60" spans="1:8" ht="36.75" customHeight="1">
      <c r="A60" s="15"/>
      <c r="B60" s="14" t="s">
        <v>251</v>
      </c>
      <c r="C60" s="13" t="s">
        <v>82</v>
      </c>
      <c r="D60" s="13" t="s">
        <v>83</v>
      </c>
      <c r="E60" s="8" t="s">
        <v>4</v>
      </c>
      <c r="F60" s="29">
        <v>537.20000000000005</v>
      </c>
      <c r="G60" s="27">
        <v>0</v>
      </c>
      <c r="H60" s="8">
        <f t="shared" si="4"/>
        <v>0</v>
      </c>
    </row>
    <row r="61" spans="1:8" ht="45">
      <c r="A61" s="15"/>
      <c r="B61" s="14" t="s">
        <v>252</v>
      </c>
      <c r="C61" s="13" t="s">
        <v>66</v>
      </c>
      <c r="D61" s="13" t="s">
        <v>84</v>
      </c>
      <c r="E61" s="8" t="s">
        <v>68</v>
      </c>
      <c r="F61" s="29">
        <v>402.91</v>
      </c>
      <c r="G61" s="27">
        <v>0</v>
      </c>
      <c r="H61" s="8">
        <f t="shared" si="4"/>
        <v>0</v>
      </c>
    </row>
    <row r="62" spans="1:8" ht="36.75" customHeight="1">
      <c r="A62" s="15"/>
      <c r="B62" s="14" t="s">
        <v>253</v>
      </c>
      <c r="C62" s="13" t="s">
        <v>85</v>
      </c>
      <c r="D62" s="13" t="s">
        <v>86</v>
      </c>
      <c r="E62" s="8" t="s">
        <v>68</v>
      </c>
      <c r="F62" s="29">
        <v>402.91</v>
      </c>
      <c r="G62" s="27">
        <v>0</v>
      </c>
      <c r="H62" s="8">
        <f t="shared" si="4"/>
        <v>0</v>
      </c>
    </row>
    <row r="63" spans="1:8" ht="50.25" customHeight="1">
      <c r="A63" s="15"/>
      <c r="B63" s="14" t="s">
        <v>254</v>
      </c>
      <c r="C63" s="13" t="s">
        <v>87</v>
      </c>
      <c r="D63" s="13" t="s">
        <v>88</v>
      </c>
      <c r="E63" s="8" t="s">
        <v>68</v>
      </c>
      <c r="F63" s="29">
        <v>3.84</v>
      </c>
      <c r="G63" s="27">
        <v>0</v>
      </c>
      <c r="H63" s="8">
        <f t="shared" si="4"/>
        <v>0</v>
      </c>
    </row>
    <row r="64" spans="1:8" ht="49.5" customHeight="1">
      <c r="A64" s="15"/>
      <c r="B64" s="14" t="s">
        <v>255</v>
      </c>
      <c r="C64" s="13" t="s">
        <v>89</v>
      </c>
      <c r="D64" s="13" t="s">
        <v>90</v>
      </c>
      <c r="E64" s="8" t="s">
        <v>23</v>
      </c>
      <c r="F64" s="29">
        <v>191.86</v>
      </c>
      <c r="G64" s="27">
        <v>0</v>
      </c>
      <c r="H64" s="8">
        <f t="shared" si="4"/>
        <v>0</v>
      </c>
    </row>
    <row r="65" spans="1:8" ht="45" customHeight="1">
      <c r="A65" s="15"/>
      <c r="B65" s="14" t="s">
        <v>256</v>
      </c>
      <c r="C65" s="13" t="s">
        <v>91</v>
      </c>
      <c r="D65" s="13" t="s">
        <v>92</v>
      </c>
      <c r="E65" s="8" t="s">
        <v>4</v>
      </c>
      <c r="F65" s="29">
        <v>95.93</v>
      </c>
      <c r="G65" s="27">
        <v>0</v>
      </c>
      <c r="H65" s="8">
        <f t="shared" si="4"/>
        <v>0</v>
      </c>
    </row>
    <row r="66" spans="1:8" ht="37.5" customHeight="1">
      <c r="A66" s="15"/>
      <c r="B66" s="14" t="s">
        <v>257</v>
      </c>
      <c r="C66" s="13" t="s">
        <v>93</v>
      </c>
      <c r="D66" s="13" t="s">
        <v>94</v>
      </c>
      <c r="E66" s="8" t="s">
        <v>4</v>
      </c>
      <c r="F66" s="29">
        <v>95.93</v>
      </c>
      <c r="G66" s="27">
        <v>0</v>
      </c>
      <c r="H66" s="8">
        <f t="shared" si="4"/>
        <v>0</v>
      </c>
    </row>
    <row r="67" spans="1:8">
      <c r="A67" s="15"/>
      <c r="B67" s="14"/>
      <c r="C67" s="10"/>
      <c r="D67" s="13" t="s">
        <v>95</v>
      </c>
      <c r="E67" s="8"/>
      <c r="F67" s="8"/>
      <c r="G67" s="27"/>
      <c r="H67" s="8">
        <f>SUM(H50:H66)</f>
        <v>0</v>
      </c>
    </row>
    <row r="68" spans="1:8" ht="22.5">
      <c r="A68" s="15"/>
      <c r="B68" s="17">
        <v>6</v>
      </c>
      <c r="C68" s="2"/>
      <c r="D68" s="18" t="s">
        <v>357</v>
      </c>
      <c r="E68" s="3"/>
      <c r="F68" s="3"/>
      <c r="G68" s="27"/>
      <c r="H68" s="3"/>
    </row>
    <row r="69" spans="1:8" ht="36" customHeight="1">
      <c r="A69" s="15"/>
      <c r="B69" s="14" t="s">
        <v>258</v>
      </c>
      <c r="C69" s="6" t="s">
        <v>359</v>
      </c>
      <c r="D69" s="13" t="s">
        <v>96</v>
      </c>
      <c r="E69" s="8" t="s">
        <v>97</v>
      </c>
      <c r="F69" s="8">
        <v>1</v>
      </c>
      <c r="G69" s="27">
        <v>0</v>
      </c>
      <c r="H69" s="8">
        <f>ROUND(F69*G69,2)</f>
        <v>0</v>
      </c>
    </row>
    <row r="70" spans="1:8" ht="36.75" customHeight="1">
      <c r="A70" s="15"/>
      <c r="B70" s="14" t="s">
        <v>259</v>
      </c>
      <c r="C70" s="13" t="s">
        <v>359</v>
      </c>
      <c r="D70" s="13" t="s">
        <v>98</v>
      </c>
      <c r="E70" s="8" t="s">
        <v>97</v>
      </c>
      <c r="F70" s="8">
        <v>1</v>
      </c>
      <c r="G70" s="27">
        <v>0</v>
      </c>
      <c r="H70" s="8">
        <f t="shared" ref="H70:H93" si="5">ROUND(F70*G70,2)</f>
        <v>0</v>
      </c>
    </row>
    <row r="71" spans="1:8" ht="39.75" customHeight="1">
      <c r="A71" s="15"/>
      <c r="B71" s="14" t="s">
        <v>260</v>
      </c>
      <c r="C71" s="13" t="s">
        <v>359</v>
      </c>
      <c r="D71" s="13" t="s">
        <v>99</v>
      </c>
      <c r="E71" s="8" t="s">
        <v>97</v>
      </c>
      <c r="F71" s="8">
        <v>17</v>
      </c>
      <c r="G71" s="27">
        <v>0</v>
      </c>
      <c r="H71" s="8">
        <f t="shared" si="5"/>
        <v>0</v>
      </c>
    </row>
    <row r="72" spans="1:8" ht="37.5" customHeight="1">
      <c r="A72" s="15"/>
      <c r="B72" s="14" t="s">
        <v>261</v>
      </c>
      <c r="C72" s="13" t="s">
        <v>359</v>
      </c>
      <c r="D72" s="13" t="s">
        <v>100</v>
      </c>
      <c r="E72" s="8" t="s">
        <v>97</v>
      </c>
      <c r="F72" s="8">
        <v>18</v>
      </c>
      <c r="G72" s="27">
        <v>0</v>
      </c>
      <c r="H72" s="8">
        <f t="shared" si="5"/>
        <v>0</v>
      </c>
    </row>
    <row r="73" spans="1:8" ht="36" customHeight="1">
      <c r="A73" s="15"/>
      <c r="B73" s="14" t="s">
        <v>262</v>
      </c>
      <c r="C73" s="13" t="s">
        <v>359</v>
      </c>
      <c r="D73" s="13" t="s">
        <v>101</v>
      </c>
      <c r="E73" s="8" t="s">
        <v>97</v>
      </c>
      <c r="F73" s="8">
        <v>13</v>
      </c>
      <c r="G73" s="27">
        <v>0</v>
      </c>
      <c r="H73" s="8">
        <f t="shared" si="5"/>
        <v>0</v>
      </c>
    </row>
    <row r="74" spans="1:8" ht="36.75" customHeight="1">
      <c r="A74" s="15"/>
      <c r="B74" s="14" t="s">
        <v>263</v>
      </c>
      <c r="C74" s="13" t="s">
        <v>359</v>
      </c>
      <c r="D74" s="13" t="s">
        <v>102</v>
      </c>
      <c r="E74" s="8" t="s">
        <v>97</v>
      </c>
      <c r="F74" s="8">
        <v>4</v>
      </c>
      <c r="G74" s="27">
        <v>0</v>
      </c>
      <c r="H74" s="8">
        <f t="shared" si="5"/>
        <v>0</v>
      </c>
    </row>
    <row r="75" spans="1:8" ht="37.5" customHeight="1">
      <c r="A75" s="15"/>
      <c r="B75" s="14" t="s">
        <v>264</v>
      </c>
      <c r="C75" s="13" t="s">
        <v>359</v>
      </c>
      <c r="D75" s="13" t="s">
        <v>103</v>
      </c>
      <c r="E75" s="8" t="s">
        <v>97</v>
      </c>
      <c r="F75" s="8">
        <v>11</v>
      </c>
      <c r="G75" s="27">
        <v>0</v>
      </c>
      <c r="H75" s="8">
        <f t="shared" si="5"/>
        <v>0</v>
      </c>
    </row>
    <row r="76" spans="1:8" ht="39.75" customHeight="1">
      <c r="A76" s="15"/>
      <c r="B76" s="14" t="s">
        <v>265</v>
      </c>
      <c r="C76" s="13" t="s">
        <v>359</v>
      </c>
      <c r="D76" s="13" t="s">
        <v>104</v>
      </c>
      <c r="E76" s="8" t="s">
        <v>97</v>
      </c>
      <c r="F76" s="8">
        <v>5</v>
      </c>
      <c r="G76" s="27">
        <v>0</v>
      </c>
      <c r="H76" s="8">
        <f t="shared" si="5"/>
        <v>0</v>
      </c>
    </row>
    <row r="77" spans="1:8" ht="39.75" customHeight="1">
      <c r="A77" s="26"/>
      <c r="B77" s="14" t="s">
        <v>266</v>
      </c>
      <c r="C77" s="13" t="s">
        <v>359</v>
      </c>
      <c r="D77" s="13" t="s">
        <v>105</v>
      </c>
      <c r="E77" s="8" t="s">
        <v>97</v>
      </c>
      <c r="F77" s="8">
        <v>7</v>
      </c>
      <c r="G77" s="27">
        <v>0</v>
      </c>
      <c r="H77" s="8">
        <f t="shared" si="5"/>
        <v>0</v>
      </c>
    </row>
    <row r="78" spans="1:8" ht="67.5">
      <c r="A78" s="26"/>
      <c r="B78" s="14" t="s">
        <v>267</v>
      </c>
      <c r="C78" s="13" t="s">
        <v>359</v>
      </c>
      <c r="D78" s="13" t="s">
        <v>106</v>
      </c>
      <c r="E78" s="8" t="s">
        <v>97</v>
      </c>
      <c r="F78" s="8">
        <v>1</v>
      </c>
      <c r="G78" s="27">
        <v>0</v>
      </c>
      <c r="H78" s="8">
        <f t="shared" si="5"/>
        <v>0</v>
      </c>
    </row>
    <row r="79" spans="1:8" ht="67.5">
      <c r="A79" s="26"/>
      <c r="B79" s="14" t="s">
        <v>268</v>
      </c>
      <c r="C79" s="13" t="s">
        <v>359</v>
      </c>
      <c r="D79" s="13" t="s">
        <v>107</v>
      </c>
      <c r="E79" s="8" t="s">
        <v>97</v>
      </c>
      <c r="F79" s="8">
        <v>2</v>
      </c>
      <c r="G79" s="27">
        <v>0</v>
      </c>
      <c r="H79" s="8">
        <f t="shared" si="5"/>
        <v>0</v>
      </c>
    </row>
    <row r="80" spans="1:8" ht="67.5">
      <c r="A80" s="26"/>
      <c r="B80" s="14" t="s">
        <v>269</v>
      </c>
      <c r="C80" s="13" t="s">
        <v>359</v>
      </c>
      <c r="D80" s="13" t="s">
        <v>108</v>
      </c>
      <c r="E80" s="8" t="s">
        <v>97</v>
      </c>
      <c r="F80" s="8">
        <v>1</v>
      </c>
      <c r="G80" s="27">
        <v>0</v>
      </c>
      <c r="H80" s="8">
        <f t="shared" si="5"/>
        <v>0</v>
      </c>
    </row>
    <row r="81" spans="1:8" ht="40.5" customHeight="1">
      <c r="A81" s="26"/>
      <c r="B81" s="14" t="s">
        <v>270</v>
      </c>
      <c r="C81" s="13" t="s">
        <v>359</v>
      </c>
      <c r="D81" s="13" t="s">
        <v>109</v>
      </c>
      <c r="E81" s="8" t="s">
        <v>97</v>
      </c>
      <c r="F81" s="8">
        <v>1</v>
      </c>
      <c r="G81" s="27">
        <v>0</v>
      </c>
      <c r="H81" s="8">
        <f t="shared" si="5"/>
        <v>0</v>
      </c>
    </row>
    <row r="82" spans="1:8" ht="34.5" customHeight="1">
      <c r="A82" s="26"/>
      <c r="B82" s="14" t="s">
        <v>271</v>
      </c>
      <c r="C82" s="13" t="s">
        <v>359</v>
      </c>
      <c r="D82" s="13" t="s">
        <v>110</v>
      </c>
      <c r="E82" s="8" t="s">
        <v>97</v>
      </c>
      <c r="F82" s="8">
        <v>1</v>
      </c>
      <c r="G82" s="27">
        <v>0</v>
      </c>
      <c r="H82" s="8">
        <f t="shared" si="5"/>
        <v>0</v>
      </c>
    </row>
    <row r="83" spans="1:8" ht="38.25" customHeight="1">
      <c r="A83" s="26"/>
      <c r="B83" s="14" t="s">
        <v>272</v>
      </c>
      <c r="C83" s="13" t="s">
        <v>360</v>
      </c>
      <c r="D83" s="13" t="s">
        <v>111</v>
      </c>
      <c r="E83" s="8" t="s">
        <v>112</v>
      </c>
      <c r="F83" s="8">
        <v>83</v>
      </c>
      <c r="G83" s="27">
        <v>0</v>
      </c>
      <c r="H83" s="8">
        <f t="shared" si="5"/>
        <v>0</v>
      </c>
    </row>
    <row r="84" spans="1:8" ht="22.5">
      <c r="A84" s="26"/>
      <c r="B84" s="14" t="s">
        <v>273</v>
      </c>
      <c r="C84" s="13" t="s">
        <v>113</v>
      </c>
      <c r="D84" s="13" t="s">
        <v>114</v>
      </c>
      <c r="E84" s="8" t="s">
        <v>112</v>
      </c>
      <c r="F84" s="8">
        <v>83</v>
      </c>
      <c r="G84" s="27">
        <v>0</v>
      </c>
      <c r="H84" s="8">
        <f t="shared" si="5"/>
        <v>0</v>
      </c>
    </row>
    <row r="85" spans="1:8" ht="45">
      <c r="A85" s="15"/>
      <c r="B85" s="14" t="s">
        <v>274</v>
      </c>
      <c r="C85" s="13" t="s">
        <v>115</v>
      </c>
      <c r="D85" s="13" t="s">
        <v>116</v>
      </c>
      <c r="E85" s="8" t="s">
        <v>97</v>
      </c>
      <c r="F85" s="8">
        <v>83</v>
      </c>
      <c r="G85" s="27">
        <v>0</v>
      </c>
      <c r="H85" s="8">
        <f t="shared" si="5"/>
        <v>0</v>
      </c>
    </row>
    <row r="86" spans="1:8" ht="45">
      <c r="A86" s="15"/>
      <c r="B86" s="14" t="s">
        <v>275</v>
      </c>
      <c r="C86" s="13" t="s">
        <v>117</v>
      </c>
      <c r="D86" s="13" t="s">
        <v>118</v>
      </c>
      <c r="E86" s="8" t="s">
        <v>97</v>
      </c>
      <c r="F86" s="8">
        <v>83</v>
      </c>
      <c r="G86" s="27">
        <v>0</v>
      </c>
      <c r="H86" s="8">
        <f t="shared" si="5"/>
        <v>0</v>
      </c>
    </row>
    <row r="87" spans="1:8" ht="37.5" customHeight="1">
      <c r="A87" s="15"/>
      <c r="B87" s="14" t="s">
        <v>276</v>
      </c>
      <c r="C87" s="13" t="s">
        <v>117</v>
      </c>
      <c r="D87" s="13" t="s">
        <v>119</v>
      </c>
      <c r="E87" s="8" t="s">
        <v>97</v>
      </c>
      <c r="F87" s="8">
        <v>83</v>
      </c>
      <c r="G87" s="27">
        <v>0</v>
      </c>
      <c r="H87" s="8">
        <f t="shared" si="5"/>
        <v>0</v>
      </c>
    </row>
    <row r="88" spans="1:8" ht="22.5">
      <c r="A88" s="15"/>
      <c r="B88" s="14" t="s">
        <v>277</v>
      </c>
      <c r="C88" s="13" t="s">
        <v>113</v>
      </c>
      <c r="D88" s="13" t="s">
        <v>120</v>
      </c>
      <c r="E88" s="8" t="s">
        <v>112</v>
      </c>
      <c r="F88" s="8">
        <v>1</v>
      </c>
      <c r="G88" s="27">
        <v>0</v>
      </c>
      <c r="H88" s="8">
        <f t="shared" si="5"/>
        <v>0</v>
      </c>
    </row>
    <row r="89" spans="1:8" ht="22.5">
      <c r="A89" s="15"/>
      <c r="B89" s="14" t="s">
        <v>278</v>
      </c>
      <c r="C89" s="13" t="s">
        <v>113</v>
      </c>
      <c r="D89" s="13" t="s">
        <v>121</v>
      </c>
      <c r="E89" s="8" t="s">
        <v>112</v>
      </c>
      <c r="F89" s="8">
        <v>1</v>
      </c>
      <c r="G89" s="27">
        <v>0</v>
      </c>
      <c r="H89" s="8">
        <f t="shared" si="5"/>
        <v>0</v>
      </c>
    </row>
    <row r="90" spans="1:8" ht="22.5">
      <c r="A90" s="15"/>
      <c r="B90" s="14" t="s">
        <v>279</v>
      </c>
      <c r="C90" s="13" t="s">
        <v>113</v>
      </c>
      <c r="D90" s="13" t="s">
        <v>122</v>
      </c>
      <c r="E90" s="8" t="s">
        <v>112</v>
      </c>
      <c r="F90" s="8">
        <v>1</v>
      </c>
      <c r="G90" s="27">
        <v>0</v>
      </c>
      <c r="H90" s="8">
        <f t="shared" si="5"/>
        <v>0</v>
      </c>
    </row>
    <row r="91" spans="1:8" ht="22.5">
      <c r="A91" s="15"/>
      <c r="B91" s="14" t="s">
        <v>280</v>
      </c>
      <c r="C91" s="13" t="s">
        <v>113</v>
      </c>
      <c r="D91" s="13" t="s">
        <v>123</v>
      </c>
      <c r="E91" s="8" t="s">
        <v>112</v>
      </c>
      <c r="F91" s="8">
        <v>1</v>
      </c>
      <c r="G91" s="27">
        <v>0</v>
      </c>
      <c r="H91" s="8">
        <f t="shared" si="5"/>
        <v>0</v>
      </c>
    </row>
    <row r="92" spans="1:8" ht="22.5">
      <c r="A92" s="15"/>
      <c r="B92" s="14" t="s">
        <v>281</v>
      </c>
      <c r="C92" s="13" t="s">
        <v>113</v>
      </c>
      <c r="D92" s="13" t="s">
        <v>124</v>
      </c>
      <c r="E92" s="8" t="s">
        <v>112</v>
      </c>
      <c r="F92" s="8">
        <v>1</v>
      </c>
      <c r="G92" s="27">
        <v>0</v>
      </c>
      <c r="H92" s="8">
        <f t="shared" si="5"/>
        <v>0</v>
      </c>
    </row>
    <row r="93" spans="1:8" ht="22.5">
      <c r="A93" s="15"/>
      <c r="B93" s="31" t="s">
        <v>349</v>
      </c>
      <c r="C93" s="13" t="s">
        <v>113</v>
      </c>
      <c r="D93" s="13" t="s">
        <v>350</v>
      </c>
      <c r="E93" s="8" t="s">
        <v>112</v>
      </c>
      <c r="F93" s="8">
        <v>1</v>
      </c>
      <c r="G93" s="27">
        <v>0</v>
      </c>
      <c r="H93" s="8">
        <f t="shared" si="5"/>
        <v>0</v>
      </c>
    </row>
    <row r="94" spans="1:8">
      <c r="A94" s="15"/>
      <c r="B94" s="14"/>
      <c r="C94" s="10"/>
      <c r="D94" s="13" t="s">
        <v>125</v>
      </c>
      <c r="E94" s="8"/>
      <c r="F94" s="8"/>
      <c r="G94" s="27"/>
      <c r="H94" s="8">
        <f>SUM(H69:H93)</f>
        <v>0</v>
      </c>
    </row>
    <row r="95" spans="1:8">
      <c r="A95" s="15"/>
      <c r="B95" s="17">
        <v>7</v>
      </c>
      <c r="C95" s="2"/>
      <c r="D95" s="18" t="s">
        <v>126</v>
      </c>
      <c r="E95" s="3"/>
      <c r="F95" s="3"/>
      <c r="G95" s="27"/>
      <c r="H95" s="3"/>
    </row>
    <row r="96" spans="1:8" ht="22.5">
      <c r="A96" s="15"/>
      <c r="B96" s="14" t="s">
        <v>282</v>
      </c>
      <c r="C96" s="13" t="s">
        <v>113</v>
      </c>
      <c r="D96" s="13" t="s">
        <v>127</v>
      </c>
      <c r="E96" s="8" t="s">
        <v>112</v>
      </c>
      <c r="F96" s="8">
        <v>1</v>
      </c>
      <c r="G96" s="27">
        <v>0</v>
      </c>
      <c r="H96" s="8">
        <f>ROUND(F96*G96,2)</f>
        <v>0</v>
      </c>
    </row>
    <row r="97" spans="1:8" ht="42.75" customHeight="1">
      <c r="A97" s="15"/>
      <c r="B97" s="14" t="s">
        <v>283</v>
      </c>
      <c r="C97" s="13" t="s">
        <v>128</v>
      </c>
      <c r="D97" s="13" t="s">
        <v>129</v>
      </c>
      <c r="E97" s="8" t="s">
        <v>97</v>
      </c>
      <c r="F97" s="8">
        <v>1</v>
      </c>
      <c r="G97" s="27">
        <v>0</v>
      </c>
      <c r="H97" s="8">
        <f t="shared" ref="H97:H120" si="6">ROUND(F97*G97,2)</f>
        <v>0</v>
      </c>
    </row>
    <row r="98" spans="1:8" ht="36" customHeight="1">
      <c r="A98" s="15"/>
      <c r="B98" s="14" t="s">
        <v>284</v>
      </c>
      <c r="C98" s="13" t="s">
        <v>130</v>
      </c>
      <c r="D98" s="13" t="s">
        <v>131</v>
      </c>
      <c r="E98" s="8" t="s">
        <v>97</v>
      </c>
      <c r="F98" s="8">
        <v>17</v>
      </c>
      <c r="G98" s="27">
        <v>0</v>
      </c>
      <c r="H98" s="8">
        <f t="shared" si="6"/>
        <v>0</v>
      </c>
    </row>
    <row r="99" spans="1:8" ht="40.5" customHeight="1">
      <c r="A99" s="15"/>
      <c r="B99" s="14" t="s">
        <v>285</v>
      </c>
      <c r="C99" s="13" t="s">
        <v>130</v>
      </c>
      <c r="D99" s="13" t="s">
        <v>132</v>
      </c>
      <c r="E99" s="8" t="s">
        <v>97</v>
      </c>
      <c r="F99" s="8">
        <v>9</v>
      </c>
      <c r="G99" s="27">
        <v>0</v>
      </c>
      <c r="H99" s="8">
        <f t="shared" si="6"/>
        <v>0</v>
      </c>
    </row>
    <row r="100" spans="1:8" ht="36.75" customHeight="1">
      <c r="A100" s="15"/>
      <c r="B100" s="14" t="s">
        <v>286</v>
      </c>
      <c r="C100" s="13" t="s">
        <v>130</v>
      </c>
      <c r="D100" s="13" t="s">
        <v>133</v>
      </c>
      <c r="E100" s="8" t="s">
        <v>97</v>
      </c>
      <c r="F100" s="8">
        <v>2</v>
      </c>
      <c r="G100" s="27">
        <v>0</v>
      </c>
      <c r="H100" s="8">
        <f t="shared" si="6"/>
        <v>0</v>
      </c>
    </row>
    <row r="101" spans="1:8" ht="39" customHeight="1">
      <c r="A101" s="15"/>
      <c r="B101" s="14" t="s">
        <v>287</v>
      </c>
      <c r="C101" s="13" t="s">
        <v>130</v>
      </c>
      <c r="D101" s="13" t="s">
        <v>134</v>
      </c>
      <c r="E101" s="8" t="s">
        <v>97</v>
      </c>
      <c r="F101" s="8">
        <v>3</v>
      </c>
      <c r="G101" s="27">
        <v>0</v>
      </c>
      <c r="H101" s="8">
        <f t="shared" si="6"/>
        <v>0</v>
      </c>
    </row>
    <row r="102" spans="1:8" ht="38.25" customHeight="1">
      <c r="A102" s="15"/>
      <c r="B102" s="14" t="s">
        <v>288</v>
      </c>
      <c r="C102" s="13" t="s">
        <v>135</v>
      </c>
      <c r="D102" s="13" t="s">
        <v>136</v>
      </c>
      <c r="E102" s="8" t="s">
        <v>23</v>
      </c>
      <c r="F102" s="8">
        <v>54.5</v>
      </c>
      <c r="G102" s="27">
        <v>0</v>
      </c>
      <c r="H102" s="8">
        <f t="shared" si="6"/>
        <v>0</v>
      </c>
    </row>
    <row r="103" spans="1:8" ht="35.25" customHeight="1">
      <c r="A103" s="15"/>
      <c r="B103" s="14" t="s">
        <v>289</v>
      </c>
      <c r="C103" s="13" t="s">
        <v>135</v>
      </c>
      <c r="D103" s="13" t="s">
        <v>137</v>
      </c>
      <c r="E103" s="8" t="s">
        <v>23</v>
      </c>
      <c r="F103" s="8">
        <v>181</v>
      </c>
      <c r="G103" s="27">
        <v>0</v>
      </c>
      <c r="H103" s="8">
        <f t="shared" si="6"/>
        <v>0</v>
      </c>
    </row>
    <row r="104" spans="1:8" ht="37.5" customHeight="1">
      <c r="A104" s="15"/>
      <c r="B104" s="14" t="s">
        <v>290</v>
      </c>
      <c r="C104" s="13" t="s">
        <v>138</v>
      </c>
      <c r="D104" s="13" t="s">
        <v>139</v>
      </c>
      <c r="E104" s="8" t="s">
        <v>23</v>
      </c>
      <c r="F104" s="8">
        <v>3.5</v>
      </c>
      <c r="G104" s="27">
        <v>0</v>
      </c>
      <c r="H104" s="8">
        <f t="shared" si="6"/>
        <v>0</v>
      </c>
    </row>
    <row r="105" spans="1:8" ht="36.75" customHeight="1">
      <c r="A105" s="15"/>
      <c r="B105" s="14" t="s">
        <v>291</v>
      </c>
      <c r="C105" s="13" t="s">
        <v>140</v>
      </c>
      <c r="D105" s="13" t="s">
        <v>141</v>
      </c>
      <c r="E105" s="8" t="s">
        <v>23</v>
      </c>
      <c r="F105" s="8">
        <v>98</v>
      </c>
      <c r="G105" s="27">
        <v>0</v>
      </c>
      <c r="H105" s="8">
        <f t="shared" si="6"/>
        <v>0</v>
      </c>
    </row>
    <row r="106" spans="1:8" ht="45">
      <c r="A106" s="15"/>
      <c r="B106" s="14" t="s">
        <v>292</v>
      </c>
      <c r="C106" s="13" t="s">
        <v>142</v>
      </c>
      <c r="D106" s="13" t="s">
        <v>143</v>
      </c>
      <c r="E106" s="8" t="s">
        <v>23</v>
      </c>
      <c r="F106" s="8">
        <v>21.5</v>
      </c>
      <c r="G106" s="27">
        <v>0</v>
      </c>
      <c r="H106" s="8">
        <f t="shared" si="6"/>
        <v>0</v>
      </c>
    </row>
    <row r="107" spans="1:8" ht="40.5" customHeight="1">
      <c r="A107" s="15"/>
      <c r="B107" s="14" t="s">
        <v>293</v>
      </c>
      <c r="C107" s="13" t="s">
        <v>142</v>
      </c>
      <c r="D107" s="13" t="s">
        <v>144</v>
      </c>
      <c r="E107" s="8" t="s">
        <v>23</v>
      </c>
      <c r="F107" s="8">
        <v>14.5</v>
      </c>
      <c r="G107" s="27">
        <v>0</v>
      </c>
      <c r="H107" s="8">
        <f t="shared" si="6"/>
        <v>0</v>
      </c>
    </row>
    <row r="108" spans="1:8" ht="45">
      <c r="A108" s="15"/>
      <c r="B108" s="14" t="s">
        <v>294</v>
      </c>
      <c r="C108" s="13" t="s">
        <v>145</v>
      </c>
      <c r="D108" s="13" t="s">
        <v>146</v>
      </c>
      <c r="E108" s="8" t="s">
        <v>23</v>
      </c>
      <c r="F108" s="8">
        <v>11</v>
      </c>
      <c r="G108" s="27">
        <v>0</v>
      </c>
      <c r="H108" s="8">
        <f t="shared" si="6"/>
        <v>0</v>
      </c>
    </row>
    <row r="109" spans="1:8" ht="39.75" customHeight="1">
      <c r="A109" s="15"/>
      <c r="B109" s="14" t="s">
        <v>295</v>
      </c>
      <c r="C109" s="13" t="s">
        <v>147</v>
      </c>
      <c r="D109" s="13" t="s">
        <v>148</v>
      </c>
      <c r="E109" s="8" t="s">
        <v>23</v>
      </c>
      <c r="F109" s="8">
        <v>54.5</v>
      </c>
      <c r="G109" s="27">
        <v>0</v>
      </c>
      <c r="H109" s="8">
        <f t="shared" si="6"/>
        <v>0</v>
      </c>
    </row>
    <row r="110" spans="1:8" ht="45">
      <c r="A110" s="15"/>
      <c r="B110" s="14" t="s">
        <v>296</v>
      </c>
      <c r="C110" s="13" t="s">
        <v>147</v>
      </c>
      <c r="D110" s="13" t="s">
        <v>149</v>
      </c>
      <c r="E110" s="8" t="s">
        <v>23</v>
      </c>
      <c r="F110" s="8">
        <v>181</v>
      </c>
      <c r="G110" s="27">
        <v>0</v>
      </c>
      <c r="H110" s="8">
        <f t="shared" si="6"/>
        <v>0</v>
      </c>
    </row>
    <row r="111" spans="1:8" ht="45">
      <c r="A111" s="15"/>
      <c r="B111" s="14" t="s">
        <v>297</v>
      </c>
      <c r="C111" s="13" t="s">
        <v>147</v>
      </c>
      <c r="D111" s="13" t="s">
        <v>150</v>
      </c>
      <c r="E111" s="8" t="s">
        <v>23</v>
      </c>
      <c r="F111" s="8">
        <v>3.5</v>
      </c>
      <c r="G111" s="27">
        <v>0</v>
      </c>
      <c r="H111" s="8">
        <f t="shared" si="6"/>
        <v>0</v>
      </c>
    </row>
    <row r="112" spans="1:8" ht="45">
      <c r="A112" s="15"/>
      <c r="B112" s="14" t="s">
        <v>298</v>
      </c>
      <c r="C112" s="13" t="s">
        <v>147</v>
      </c>
      <c r="D112" s="13" t="s">
        <v>151</v>
      </c>
      <c r="E112" s="8" t="s">
        <v>23</v>
      </c>
      <c r="F112" s="8">
        <v>98</v>
      </c>
      <c r="G112" s="27">
        <v>0</v>
      </c>
      <c r="H112" s="8">
        <f t="shared" si="6"/>
        <v>0</v>
      </c>
    </row>
    <row r="113" spans="1:8" ht="45">
      <c r="A113" s="15"/>
      <c r="B113" s="14" t="s">
        <v>299</v>
      </c>
      <c r="C113" s="13" t="s">
        <v>147</v>
      </c>
      <c r="D113" s="13" t="s">
        <v>152</v>
      </c>
      <c r="E113" s="8" t="s">
        <v>23</v>
      </c>
      <c r="F113" s="8">
        <v>21.5</v>
      </c>
      <c r="G113" s="27">
        <v>0</v>
      </c>
      <c r="H113" s="8">
        <f t="shared" si="6"/>
        <v>0</v>
      </c>
    </row>
    <row r="114" spans="1:8" ht="45">
      <c r="A114" s="15"/>
      <c r="B114" s="14" t="s">
        <v>300</v>
      </c>
      <c r="C114" s="13" t="s">
        <v>147</v>
      </c>
      <c r="D114" s="13" t="s">
        <v>153</v>
      </c>
      <c r="E114" s="8" t="s">
        <v>23</v>
      </c>
      <c r="F114" s="8">
        <v>14.5</v>
      </c>
      <c r="G114" s="27">
        <v>0</v>
      </c>
      <c r="H114" s="8">
        <f t="shared" si="6"/>
        <v>0</v>
      </c>
    </row>
    <row r="115" spans="1:8" ht="45">
      <c r="A115" s="15"/>
      <c r="B115" s="14" t="s">
        <v>301</v>
      </c>
      <c r="C115" s="13" t="s">
        <v>147</v>
      </c>
      <c r="D115" s="13" t="s">
        <v>154</v>
      </c>
      <c r="E115" s="8" t="s">
        <v>23</v>
      </c>
      <c r="F115" s="8">
        <v>11</v>
      </c>
      <c r="G115" s="27">
        <v>0</v>
      </c>
      <c r="H115" s="8">
        <f t="shared" si="6"/>
        <v>0</v>
      </c>
    </row>
    <row r="116" spans="1:8" ht="54" customHeight="1">
      <c r="A116" s="15"/>
      <c r="B116" s="14" t="s">
        <v>302</v>
      </c>
      <c r="C116" s="13" t="s">
        <v>155</v>
      </c>
      <c r="D116" s="13" t="s">
        <v>156</v>
      </c>
      <c r="E116" s="8" t="s">
        <v>112</v>
      </c>
      <c r="F116" s="8">
        <v>1</v>
      </c>
      <c r="G116" s="27">
        <v>0</v>
      </c>
      <c r="H116" s="8">
        <f t="shared" si="6"/>
        <v>0</v>
      </c>
    </row>
    <row r="117" spans="1:8" ht="45" customHeight="1">
      <c r="A117" s="15"/>
      <c r="B117" s="14" t="s">
        <v>303</v>
      </c>
      <c r="C117" s="13" t="s">
        <v>157</v>
      </c>
      <c r="D117" s="13" t="s">
        <v>158</v>
      </c>
      <c r="E117" s="8" t="s">
        <v>112</v>
      </c>
      <c r="F117" s="8">
        <v>1</v>
      </c>
      <c r="G117" s="27">
        <v>0</v>
      </c>
      <c r="H117" s="8">
        <f t="shared" si="6"/>
        <v>0</v>
      </c>
    </row>
    <row r="118" spans="1:8" ht="45">
      <c r="A118" s="15"/>
      <c r="B118" s="14" t="s">
        <v>304</v>
      </c>
      <c r="C118" s="13" t="s">
        <v>159</v>
      </c>
      <c r="D118" s="13" t="s">
        <v>160</v>
      </c>
      <c r="E118" s="8" t="s">
        <v>23</v>
      </c>
      <c r="F118" s="8">
        <v>105</v>
      </c>
      <c r="G118" s="27">
        <v>0</v>
      </c>
      <c r="H118" s="8">
        <f t="shared" si="6"/>
        <v>0</v>
      </c>
    </row>
    <row r="119" spans="1:8" ht="35.25" customHeight="1">
      <c r="A119" s="15"/>
      <c r="B119" s="14" t="s">
        <v>305</v>
      </c>
      <c r="C119" s="11" t="s">
        <v>161</v>
      </c>
      <c r="D119" s="13" t="s">
        <v>162</v>
      </c>
      <c r="E119" s="8" t="s">
        <v>23</v>
      </c>
      <c r="F119" s="8">
        <v>32</v>
      </c>
      <c r="G119" s="27">
        <v>0</v>
      </c>
      <c r="H119" s="8">
        <f t="shared" si="6"/>
        <v>0</v>
      </c>
    </row>
    <row r="120" spans="1:8" ht="40.5" customHeight="1">
      <c r="A120" s="15"/>
      <c r="B120" s="14" t="s">
        <v>306</v>
      </c>
      <c r="C120" s="13" t="s">
        <v>163</v>
      </c>
      <c r="D120" s="13" t="s">
        <v>164</v>
      </c>
      <c r="E120" s="8" t="s">
        <v>97</v>
      </c>
      <c r="F120" s="8">
        <v>6</v>
      </c>
      <c r="G120" s="27">
        <v>0</v>
      </c>
      <c r="H120" s="8">
        <f t="shared" si="6"/>
        <v>0</v>
      </c>
    </row>
    <row r="121" spans="1:8">
      <c r="A121" s="15"/>
      <c r="B121" s="14"/>
      <c r="C121" s="10"/>
      <c r="D121" s="13" t="s">
        <v>165</v>
      </c>
      <c r="E121" s="8"/>
      <c r="F121" s="8"/>
      <c r="G121" s="27"/>
      <c r="H121" s="8">
        <f>SUM(H96:H120)</f>
        <v>0</v>
      </c>
    </row>
    <row r="122" spans="1:8" ht="22.5">
      <c r="A122" s="15"/>
      <c r="B122" s="17">
        <v>8</v>
      </c>
      <c r="C122" s="2"/>
      <c r="D122" s="30" t="s">
        <v>358</v>
      </c>
      <c r="E122" s="3"/>
      <c r="F122" s="3"/>
      <c r="G122" s="27"/>
      <c r="H122" s="3"/>
    </row>
    <row r="123" spans="1:8" ht="40.5" customHeight="1">
      <c r="A123" s="15"/>
      <c r="B123" s="14" t="s">
        <v>307</v>
      </c>
      <c r="C123" s="13" t="s">
        <v>351</v>
      </c>
      <c r="D123" s="13" t="s">
        <v>355</v>
      </c>
      <c r="E123" s="8" t="s">
        <v>4</v>
      </c>
      <c r="F123" s="8">
        <v>65.45</v>
      </c>
      <c r="G123" s="27">
        <v>0</v>
      </c>
      <c r="H123" s="8">
        <f>ROUND(F123*G123,2)</f>
        <v>0</v>
      </c>
    </row>
    <row r="124" spans="1:8" ht="33" customHeight="1">
      <c r="A124" s="15"/>
      <c r="B124" s="14" t="s">
        <v>308</v>
      </c>
      <c r="C124" s="13" t="s">
        <v>354</v>
      </c>
      <c r="D124" s="13" t="s">
        <v>356</v>
      </c>
      <c r="E124" s="8" t="s">
        <v>4</v>
      </c>
      <c r="F124" s="8">
        <v>96.72</v>
      </c>
      <c r="G124" s="27">
        <v>0</v>
      </c>
      <c r="H124" s="8">
        <f t="shared" ref="H124:H126" si="7">ROUND(F124*G124,2)</f>
        <v>0</v>
      </c>
    </row>
    <row r="125" spans="1:8" ht="48.75" customHeight="1">
      <c r="A125" s="15"/>
      <c r="B125" s="14" t="s">
        <v>309</v>
      </c>
      <c r="C125" s="13" t="s">
        <v>166</v>
      </c>
      <c r="D125" s="13" t="s">
        <v>352</v>
      </c>
      <c r="E125" s="8" t="s">
        <v>23</v>
      </c>
      <c r="F125" s="8">
        <v>72.400000000000006</v>
      </c>
      <c r="G125" s="27">
        <v>0</v>
      </c>
      <c r="H125" s="8">
        <f t="shared" si="7"/>
        <v>0</v>
      </c>
    </row>
    <row r="126" spans="1:8" ht="45" customHeight="1">
      <c r="A126" s="15"/>
      <c r="B126" s="14" t="s">
        <v>310</v>
      </c>
      <c r="C126" s="13" t="s">
        <v>166</v>
      </c>
      <c r="D126" s="13" t="s">
        <v>353</v>
      </c>
      <c r="E126" s="8" t="s">
        <v>23</v>
      </c>
      <c r="F126" s="8">
        <v>161.19999999999999</v>
      </c>
      <c r="G126" s="27">
        <v>0</v>
      </c>
      <c r="H126" s="8">
        <f t="shared" si="7"/>
        <v>0</v>
      </c>
    </row>
    <row r="127" spans="1:8">
      <c r="A127" s="15"/>
      <c r="B127" s="14"/>
      <c r="C127" s="10"/>
      <c r="D127" s="13" t="s">
        <v>167</v>
      </c>
      <c r="E127" s="8"/>
      <c r="F127" s="8"/>
      <c r="G127" s="27"/>
      <c r="H127" s="8">
        <f>SUM(H123:H126)</f>
        <v>0</v>
      </c>
    </row>
    <row r="128" spans="1:8">
      <c r="A128" s="15"/>
      <c r="B128" s="17">
        <v>9</v>
      </c>
      <c r="C128" s="2"/>
      <c r="D128" s="18" t="s">
        <v>168</v>
      </c>
      <c r="E128" s="3"/>
      <c r="F128" s="3"/>
      <c r="G128" s="27"/>
      <c r="H128" s="3"/>
    </row>
    <row r="129" spans="1:8" ht="33.75" customHeight="1">
      <c r="A129" s="15"/>
      <c r="B129" s="14" t="s">
        <v>311</v>
      </c>
      <c r="C129" s="13" t="s">
        <v>169</v>
      </c>
      <c r="D129" s="13" t="s">
        <v>170</v>
      </c>
      <c r="E129" s="8" t="s">
        <v>4</v>
      </c>
      <c r="F129" s="8">
        <v>254.73</v>
      </c>
      <c r="G129" s="27">
        <v>0</v>
      </c>
      <c r="H129" s="8">
        <f>ROUND(F129*G129,2)</f>
        <v>0</v>
      </c>
    </row>
    <row r="130" spans="1:8" ht="38.25" customHeight="1">
      <c r="A130" s="15"/>
      <c r="B130" s="14" t="s">
        <v>312</v>
      </c>
      <c r="C130" s="13" t="s">
        <v>171</v>
      </c>
      <c r="D130" s="13" t="s">
        <v>172</v>
      </c>
      <c r="E130" s="8" t="s">
        <v>23</v>
      </c>
      <c r="F130" s="8">
        <v>72.400000000000006</v>
      </c>
      <c r="G130" s="27">
        <v>0</v>
      </c>
      <c r="H130" s="8">
        <f t="shared" ref="H130:H134" si="8">ROUND(F130*G130,2)</f>
        <v>0</v>
      </c>
    </row>
    <row r="131" spans="1:8" ht="33" customHeight="1">
      <c r="A131" s="15"/>
      <c r="B131" s="14" t="s">
        <v>313</v>
      </c>
      <c r="C131" s="13" t="s">
        <v>173</v>
      </c>
      <c r="D131" s="13" t="s">
        <v>174</v>
      </c>
      <c r="E131" s="8" t="s">
        <v>23</v>
      </c>
      <c r="F131" s="8">
        <v>161.19999999999999</v>
      </c>
      <c r="G131" s="27">
        <v>0</v>
      </c>
      <c r="H131" s="8">
        <f t="shared" si="8"/>
        <v>0</v>
      </c>
    </row>
    <row r="132" spans="1:8" ht="34.5" customHeight="1">
      <c r="A132" s="15"/>
      <c r="B132" s="14" t="s">
        <v>314</v>
      </c>
      <c r="C132" s="13" t="s">
        <v>175</v>
      </c>
      <c r="D132" s="13" t="s">
        <v>176</v>
      </c>
      <c r="E132" s="8" t="s">
        <v>23</v>
      </c>
      <c r="F132" s="8">
        <v>163.62</v>
      </c>
      <c r="G132" s="27">
        <v>0</v>
      </c>
      <c r="H132" s="8">
        <f t="shared" si="8"/>
        <v>0</v>
      </c>
    </row>
    <row r="133" spans="1:8" ht="45">
      <c r="A133" s="15"/>
      <c r="B133" s="14" t="s">
        <v>315</v>
      </c>
      <c r="C133" s="13" t="s">
        <v>342</v>
      </c>
      <c r="D133" s="13" t="s">
        <v>177</v>
      </c>
      <c r="E133" s="8" t="s">
        <v>178</v>
      </c>
      <c r="F133" s="8">
        <v>1</v>
      </c>
      <c r="G133" s="27">
        <v>0</v>
      </c>
      <c r="H133" s="8">
        <f t="shared" si="8"/>
        <v>0</v>
      </c>
    </row>
    <row r="134" spans="1:8" ht="31.5" customHeight="1">
      <c r="A134" s="15"/>
      <c r="B134" s="14" t="s">
        <v>316</v>
      </c>
      <c r="C134" s="13" t="s">
        <v>179</v>
      </c>
      <c r="D134" s="13" t="s">
        <v>180</v>
      </c>
      <c r="E134" s="8" t="s">
        <v>4</v>
      </c>
      <c r="F134" s="8">
        <v>90.68</v>
      </c>
      <c r="G134" s="27">
        <v>0</v>
      </c>
      <c r="H134" s="8">
        <f t="shared" si="8"/>
        <v>0</v>
      </c>
    </row>
    <row r="135" spans="1:8">
      <c r="A135" s="15"/>
      <c r="B135" s="14"/>
      <c r="C135" s="10"/>
      <c r="D135" s="13" t="s">
        <v>181</v>
      </c>
      <c r="E135" s="8"/>
      <c r="F135" s="8"/>
      <c r="G135" s="27"/>
      <c r="H135" s="8">
        <f>SUM(H129:H134)</f>
        <v>0</v>
      </c>
    </row>
    <row r="136" spans="1:8">
      <c r="A136" s="15"/>
      <c r="B136" s="17">
        <v>10</v>
      </c>
      <c r="C136" s="2"/>
      <c r="D136" s="18" t="s">
        <v>182</v>
      </c>
      <c r="E136" s="3"/>
      <c r="F136" s="3"/>
      <c r="G136" s="27"/>
      <c r="H136" s="3"/>
    </row>
    <row r="137" spans="1:8" ht="52.5" customHeight="1">
      <c r="A137" s="15"/>
      <c r="B137" s="14" t="s">
        <v>317</v>
      </c>
      <c r="C137" s="13" t="s">
        <v>13</v>
      </c>
      <c r="D137" s="13" t="s">
        <v>14</v>
      </c>
      <c r="E137" s="8" t="s">
        <v>4</v>
      </c>
      <c r="F137" s="8">
        <v>21.11</v>
      </c>
      <c r="G137" s="27">
        <v>0</v>
      </c>
      <c r="H137" s="8">
        <f>ROUND(F137*G137,2)</f>
        <v>0</v>
      </c>
    </row>
    <row r="138" spans="1:8" ht="45">
      <c r="A138" s="15"/>
      <c r="B138" s="14" t="s">
        <v>318</v>
      </c>
      <c r="C138" s="13" t="s">
        <v>15</v>
      </c>
      <c r="D138" s="13" t="s">
        <v>16</v>
      </c>
      <c r="E138" s="8" t="s">
        <v>4</v>
      </c>
      <c r="F138" s="8">
        <v>211.05</v>
      </c>
      <c r="G138" s="27">
        <v>0</v>
      </c>
      <c r="H138" s="8">
        <f t="shared" ref="H138:H145" si="9">ROUND(F138*G138,2)</f>
        <v>0</v>
      </c>
    </row>
    <row r="139" spans="1:8" ht="48" customHeight="1">
      <c r="A139" s="15"/>
      <c r="B139" s="14" t="s">
        <v>319</v>
      </c>
      <c r="C139" s="13" t="s">
        <v>17</v>
      </c>
      <c r="D139" s="13" t="s">
        <v>18</v>
      </c>
      <c r="E139" s="8" t="s">
        <v>4</v>
      </c>
      <c r="F139" s="8">
        <v>21.11</v>
      </c>
      <c r="G139" s="27">
        <v>0</v>
      </c>
      <c r="H139" s="8">
        <f t="shared" si="9"/>
        <v>0</v>
      </c>
    </row>
    <row r="140" spans="1:8" ht="33" customHeight="1">
      <c r="A140" s="15"/>
      <c r="B140" s="14" t="s">
        <v>320</v>
      </c>
      <c r="C140" s="13" t="s">
        <v>19</v>
      </c>
      <c r="D140" s="13" t="s">
        <v>20</v>
      </c>
      <c r="E140" s="8" t="s">
        <v>4</v>
      </c>
      <c r="F140" s="8">
        <v>211.05</v>
      </c>
      <c r="G140" s="27">
        <v>0</v>
      </c>
      <c r="H140" s="8">
        <f t="shared" si="9"/>
        <v>0</v>
      </c>
    </row>
    <row r="141" spans="1:8" ht="59.25" customHeight="1">
      <c r="A141" s="15"/>
      <c r="B141" s="14" t="s">
        <v>321</v>
      </c>
      <c r="C141" s="13" t="s">
        <v>24</v>
      </c>
      <c r="D141" s="13" t="s">
        <v>183</v>
      </c>
      <c r="E141" s="8" t="s">
        <v>4</v>
      </c>
      <c r="F141" s="8">
        <v>211.05</v>
      </c>
      <c r="G141" s="27">
        <v>0</v>
      </c>
      <c r="H141" s="8">
        <f t="shared" si="9"/>
        <v>0</v>
      </c>
    </row>
    <row r="142" spans="1:8" ht="45">
      <c r="A142" s="15"/>
      <c r="B142" s="14" t="s">
        <v>322</v>
      </c>
      <c r="C142" s="13" t="s">
        <v>28</v>
      </c>
      <c r="D142" s="13" t="s">
        <v>184</v>
      </c>
      <c r="E142" s="8" t="s">
        <v>30</v>
      </c>
      <c r="F142" s="8">
        <v>1056</v>
      </c>
      <c r="G142" s="27">
        <v>0</v>
      </c>
      <c r="H142" s="8">
        <f t="shared" si="9"/>
        <v>0</v>
      </c>
    </row>
    <row r="143" spans="1:8" ht="45">
      <c r="A143" s="15"/>
      <c r="B143" s="14" t="s">
        <v>323</v>
      </c>
      <c r="C143" s="13" t="s">
        <v>33</v>
      </c>
      <c r="D143" s="13" t="s">
        <v>34</v>
      </c>
      <c r="E143" s="8" t="s">
        <v>4</v>
      </c>
      <c r="F143" s="8">
        <v>211.05</v>
      </c>
      <c r="G143" s="27">
        <v>0</v>
      </c>
      <c r="H143" s="8">
        <f t="shared" si="9"/>
        <v>0</v>
      </c>
    </row>
    <row r="144" spans="1:8" ht="45">
      <c r="A144" s="15"/>
      <c r="B144" s="14" t="s">
        <v>324</v>
      </c>
      <c r="C144" s="13" t="s">
        <v>19</v>
      </c>
      <c r="D144" s="13" t="s">
        <v>20</v>
      </c>
      <c r="E144" s="8" t="s">
        <v>4</v>
      </c>
      <c r="F144" s="8">
        <v>211.05</v>
      </c>
      <c r="G144" s="27">
        <v>0</v>
      </c>
      <c r="H144" s="8">
        <f t="shared" si="9"/>
        <v>0</v>
      </c>
    </row>
    <row r="145" spans="1:8" ht="45">
      <c r="A145" s="15"/>
      <c r="B145" s="14" t="s">
        <v>325</v>
      </c>
      <c r="C145" s="13" t="s">
        <v>185</v>
      </c>
      <c r="D145" s="13" t="s">
        <v>186</v>
      </c>
      <c r="E145" s="8" t="s">
        <v>4</v>
      </c>
      <c r="F145" s="8">
        <v>211.05</v>
      </c>
      <c r="G145" s="27">
        <v>0</v>
      </c>
      <c r="H145" s="8">
        <f t="shared" si="9"/>
        <v>0</v>
      </c>
    </row>
    <row r="146" spans="1:8">
      <c r="A146" s="15"/>
      <c r="B146" s="14"/>
      <c r="C146" s="10"/>
      <c r="D146" s="13" t="s">
        <v>187</v>
      </c>
      <c r="E146" s="8"/>
      <c r="F146" s="8"/>
      <c r="G146" s="27"/>
      <c r="H146" s="8">
        <f>SUM(H137:H145)</f>
        <v>0</v>
      </c>
    </row>
    <row r="147" spans="1:8">
      <c r="A147" s="15"/>
      <c r="B147" s="17">
        <v>11</v>
      </c>
      <c r="C147" s="2"/>
      <c r="D147" s="18" t="s">
        <v>188</v>
      </c>
      <c r="E147" s="3"/>
      <c r="F147" s="3"/>
      <c r="G147" s="27"/>
      <c r="H147" s="3"/>
    </row>
    <row r="148" spans="1:8" ht="67.5">
      <c r="A148" s="15"/>
      <c r="B148" s="14" t="s">
        <v>326</v>
      </c>
      <c r="C148" s="13" t="s">
        <v>189</v>
      </c>
      <c r="D148" s="13" t="s">
        <v>190</v>
      </c>
      <c r="E148" s="8" t="s">
        <v>97</v>
      </c>
      <c r="F148" s="8">
        <v>38.21</v>
      </c>
      <c r="G148" s="27">
        <v>0</v>
      </c>
      <c r="H148" s="8">
        <f>ROUND(F148*G148,2)</f>
        <v>0</v>
      </c>
    </row>
    <row r="149" spans="1:8" ht="45">
      <c r="A149" s="15"/>
      <c r="B149" s="14" t="s">
        <v>327</v>
      </c>
      <c r="C149" s="13" t="s">
        <v>191</v>
      </c>
      <c r="D149" s="13" t="s">
        <v>192</v>
      </c>
      <c r="E149" s="8" t="s">
        <v>4</v>
      </c>
      <c r="F149" s="8">
        <v>38.21</v>
      </c>
      <c r="G149" s="27">
        <v>0</v>
      </c>
      <c r="H149" s="8">
        <f t="shared" ref="H149:H151" si="10">ROUND(F149*G149,2)</f>
        <v>0</v>
      </c>
    </row>
    <row r="150" spans="1:8" ht="45">
      <c r="A150" s="15"/>
      <c r="B150" s="14" t="s">
        <v>328</v>
      </c>
      <c r="C150" s="13" t="s">
        <v>193</v>
      </c>
      <c r="D150" s="13" t="s">
        <v>194</v>
      </c>
      <c r="E150" s="8" t="s">
        <v>4</v>
      </c>
      <c r="F150" s="8">
        <v>38.21</v>
      </c>
      <c r="G150" s="27">
        <v>0</v>
      </c>
      <c r="H150" s="8">
        <f t="shared" si="10"/>
        <v>0</v>
      </c>
    </row>
    <row r="151" spans="1:8" ht="22.5">
      <c r="A151" s="15"/>
      <c r="B151" s="14" t="s">
        <v>329</v>
      </c>
      <c r="C151" s="13" t="s">
        <v>113</v>
      </c>
      <c r="D151" s="13" t="s">
        <v>195</v>
      </c>
      <c r="E151" s="8" t="s">
        <v>4</v>
      </c>
      <c r="F151" s="8">
        <v>38.21</v>
      </c>
      <c r="G151" s="27">
        <v>0</v>
      </c>
      <c r="H151" s="8">
        <f t="shared" si="10"/>
        <v>0</v>
      </c>
    </row>
    <row r="152" spans="1:8">
      <c r="A152" s="15"/>
      <c r="B152" s="14"/>
      <c r="C152" s="10"/>
      <c r="D152" s="13" t="s">
        <v>196</v>
      </c>
      <c r="E152" s="8"/>
      <c r="F152" s="8"/>
      <c r="G152" s="27"/>
      <c r="H152" s="8">
        <f>SUM(H148:H151)</f>
        <v>0</v>
      </c>
    </row>
    <row r="153" spans="1:8">
      <c r="A153" s="15"/>
      <c r="B153" s="17">
        <v>12</v>
      </c>
      <c r="C153" s="2"/>
      <c r="D153" s="18" t="s">
        <v>197</v>
      </c>
      <c r="E153" s="3"/>
      <c r="F153" s="3"/>
      <c r="G153" s="27"/>
      <c r="H153" s="3"/>
    </row>
    <row r="154" spans="1:8" ht="35.25" customHeight="1">
      <c r="A154" s="15"/>
      <c r="B154" s="14" t="s">
        <v>330</v>
      </c>
      <c r="C154" s="13" t="s">
        <v>198</v>
      </c>
      <c r="D154" s="13" t="s">
        <v>199</v>
      </c>
      <c r="E154" s="8" t="s">
        <v>4</v>
      </c>
      <c r="F154" s="8">
        <v>1425.5</v>
      </c>
      <c r="G154" s="27">
        <v>0</v>
      </c>
      <c r="H154" s="8">
        <f>ROUND(F154*G154,2)</f>
        <v>0</v>
      </c>
    </row>
    <row r="155" spans="1:8" ht="45">
      <c r="A155" s="15"/>
      <c r="B155" s="14" t="s">
        <v>331</v>
      </c>
      <c r="C155" s="13" t="s">
        <v>200</v>
      </c>
      <c r="D155" s="13" t="s">
        <v>201</v>
      </c>
      <c r="E155" s="8" t="s">
        <v>4</v>
      </c>
      <c r="F155" s="8">
        <v>1425.5</v>
      </c>
      <c r="G155" s="27">
        <v>0</v>
      </c>
      <c r="H155" s="8">
        <f t="shared" ref="H155:H157" si="11">ROUND(F155*G155,2)</f>
        <v>0</v>
      </c>
    </row>
    <row r="156" spans="1:8" ht="45">
      <c r="A156" s="15"/>
      <c r="B156" s="14" t="s">
        <v>332</v>
      </c>
      <c r="C156" s="10"/>
      <c r="D156" s="13" t="s">
        <v>333</v>
      </c>
      <c r="E156" s="8"/>
      <c r="F156" s="8"/>
      <c r="G156" s="27">
        <v>0</v>
      </c>
      <c r="H156" s="8">
        <f t="shared" si="11"/>
        <v>0</v>
      </c>
    </row>
    <row r="157" spans="1:8" ht="45.75" customHeight="1">
      <c r="A157" s="15"/>
      <c r="B157" s="14" t="s">
        <v>334</v>
      </c>
      <c r="C157" s="13" t="s">
        <v>202</v>
      </c>
      <c r="D157" s="13" t="s">
        <v>203</v>
      </c>
      <c r="E157" s="8" t="s">
        <v>68</v>
      </c>
      <c r="F157" s="8">
        <v>38.78</v>
      </c>
      <c r="G157" s="27">
        <v>0</v>
      </c>
      <c r="H157" s="8">
        <f t="shared" si="11"/>
        <v>0</v>
      </c>
    </row>
    <row r="158" spans="1:8">
      <c r="A158" s="15"/>
      <c r="B158" s="14"/>
      <c r="C158" s="10"/>
      <c r="D158" s="13" t="s">
        <v>204</v>
      </c>
      <c r="E158" s="8"/>
      <c r="F158" s="8"/>
      <c r="G158" s="8"/>
      <c r="H158" s="8">
        <f>SUM(H154:H157)</f>
        <v>0</v>
      </c>
    </row>
    <row r="159" spans="1:8">
      <c r="A159" s="20"/>
      <c r="B159" s="21"/>
      <c r="C159" s="22"/>
      <c r="D159" s="24" t="s">
        <v>343</v>
      </c>
      <c r="E159" s="23"/>
      <c r="F159" s="23"/>
      <c r="G159" s="23"/>
      <c r="H159" s="23">
        <f>SUM(H9+H14+H31+H48+H67+H94+H121+H127+H135+H146+H152+H158)</f>
        <v>0</v>
      </c>
    </row>
  </sheetData>
  <mergeCells count="1">
    <mergeCell ref="C2:H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Danuta Maślany</cp:lastModifiedBy>
  <cp:lastPrinted>2019-02-19T07:38:21Z</cp:lastPrinted>
  <dcterms:created xsi:type="dcterms:W3CDTF">2018-12-03T14:25:36Z</dcterms:created>
  <dcterms:modified xsi:type="dcterms:W3CDTF">2019-03-19T08:22:45Z</dcterms:modified>
</cp:coreProperties>
</file>