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anusia\Przedszkole nr 3\"/>
    </mc:Choice>
  </mc:AlternateContent>
  <bookViews>
    <workbookView xWindow="240" yWindow="120" windowWidth="24780" windowHeight="14190"/>
  </bookViews>
  <sheets>
    <sheet name="Kosztorys Ofertowy" sheetId="1" r:id="rId1"/>
  </sheets>
  <calcPr calcId="152511"/>
</workbook>
</file>

<file path=xl/calcChain.xml><?xml version="1.0" encoding="utf-8"?>
<calcChain xmlns="http://schemas.openxmlformats.org/spreadsheetml/2006/main">
  <c r="F107" i="1" l="1"/>
  <c r="F102" i="1"/>
  <c r="F84" i="1"/>
  <c r="F50" i="1"/>
  <c r="F38" i="1"/>
  <c r="F27" i="1"/>
  <c r="F18" i="1"/>
  <c r="F4" i="1"/>
  <c r="G106" i="1"/>
  <c r="G105" i="1"/>
  <c r="G104" i="1"/>
  <c r="G103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<sst xmlns="http://schemas.openxmlformats.org/spreadsheetml/2006/main" count="409" uniqueCount="298">
  <si>
    <t>L.p.</t>
  </si>
  <si>
    <t>Podstawa opisu</t>
  </si>
  <si>
    <t>Cena jedn.</t>
  </si>
  <si>
    <t>1</t>
  </si>
  <si>
    <t>Docieplenie ścian zewnętrznych styropianem</t>
  </si>
  <si>
    <t>2</t>
  </si>
  <si>
    <t>Obróbki blacharskie</t>
  </si>
  <si>
    <t>3</t>
  </si>
  <si>
    <t>Docieplenie stropodachu</t>
  </si>
  <si>
    <t>4</t>
  </si>
  <si>
    <t>Wymiana okien i drzwi</t>
  </si>
  <si>
    <t>5</t>
  </si>
  <si>
    <t>Modernizacja systemu grzewczego</t>
  </si>
  <si>
    <t>6</t>
  </si>
  <si>
    <t>Roboty związane</t>
  </si>
  <si>
    <t>7</t>
  </si>
  <si>
    <t>Wywóz gruzu</t>
  </si>
  <si>
    <t>Opis</t>
  </si>
  <si>
    <t>Jedn.</t>
  </si>
  <si>
    <t>Ilość</t>
  </si>
  <si>
    <t>1.1</t>
  </si>
  <si>
    <t>KNR 0401 0725-0301</t>
  </si>
  <si>
    <t>m2</t>
  </si>
  <si>
    <t>1.2</t>
  </si>
  <si>
    <t>KNR 0017 2610-0302</t>
  </si>
  <si>
    <t>Docieplenie ścian styropianem frezowanym 0,031 gr. 14 cm, gotową mieszanką tynkarską silikatową, baranek 1,5 mm - kolor</t>
  </si>
  <si>
    <t>1.3</t>
  </si>
  <si>
    <t>Analiza własna KNR 0017 2610-0302+ KNRw 0202 0840-0100 - KNR 0017 0930-0300</t>
  </si>
  <si>
    <t>Docieplenie ścian styropianem frezowanym 0,031 gr. 14 cm, z licowaniem ścian cokołów płytkami  imitującymi kamień naturalny o gr. do 1,5 cm na zaprawie klejowej</t>
  </si>
  <si>
    <t>1.4</t>
  </si>
  <si>
    <t>Analiza własna: KNRu 0202 0539-0300</t>
  </si>
  <si>
    <t>Montaż elementów wykończeniowych, pasy nadcokołowe z blach powlekanych</t>
  </si>
  <si>
    <t>m</t>
  </si>
  <si>
    <t>1.5</t>
  </si>
  <si>
    <t>Analiza własna KNR 0017 2610-0302 - KNR 0017 0930-0300</t>
  </si>
  <si>
    <t>Docieplenie ścian piwnic styropianem frezowanym 0,031 gr. 14 cm, bez faktury tynkarskiej</t>
  </si>
  <si>
    <t>1.6</t>
  </si>
  <si>
    <t>KNR 0017 2610-0802</t>
  </si>
  <si>
    <t>Docieplenie ościeży styropianem 0,031 elewacyjnym gr. śr. 8cm gotową mieszanką tynkarską silikatową baranek 1,5mm - kolor</t>
  </si>
  <si>
    <t>1.7</t>
  </si>
  <si>
    <t>Analiza własna: KNRw 0401 0545-0800</t>
  </si>
  <si>
    <t>1.8</t>
  </si>
  <si>
    <t>Analiza własna: KNRu 0202 0541-0100</t>
  </si>
  <si>
    <t>Obróbki blacharskie z blachy powlekanej. (Biuletyn VI Orgbud Warszawa).- podokienniki na piance izolacyjnej z wykonaniem wzmocnień pośrednich - ok. 1szt/0,8mb</t>
  </si>
  <si>
    <t>1.9</t>
  </si>
  <si>
    <t>Obróbki blacharskie z blachy powlekanej. (Biuletyn VI Orgbud Warszawa).- murki ogniowe</t>
  </si>
  <si>
    <t>1.10</t>
  </si>
  <si>
    <t>KNR 0023 2612-0800</t>
  </si>
  <si>
    <t>Ocieplenie ścian budynków płytami styropianowymi system, ochrona narożników wypukłych kątownikiem metalowym - naroża budynku do wys. 2m</t>
  </si>
  <si>
    <t>1.11</t>
  </si>
  <si>
    <t>Pozycja scalona Analiza własna</t>
  </si>
  <si>
    <t>kpl</t>
  </si>
  <si>
    <t>1.12</t>
  </si>
  <si>
    <t>Przeniesienie instalacji i urządzeń, szczególnie kamer, oświetlenia itp. kolidujących z wykonywanym dociepeniem - przez osobę uprawnioną z protokołami odbioru i badań skuteczności</t>
  </si>
  <si>
    <t>1.13</t>
  </si>
  <si>
    <t>KNR 0401 0322-0200</t>
  </si>
  <si>
    <t>Obsadzenie kratek wentylacyjnych w ścianach z cegieł na elewacji styropianowej</t>
  </si>
  <si>
    <t>szt.</t>
  </si>
  <si>
    <t>2.1</t>
  </si>
  <si>
    <t>KNR 0401 0535-0400</t>
  </si>
  <si>
    <t>2.2</t>
  </si>
  <si>
    <t>Analiza własna: KNRw 0202 0525-0200</t>
  </si>
  <si>
    <t>Rynny dachowe z blach powlekanych łączone na klej półokrągłe o średnicy 150 mm - Robocizna +Sprzęt</t>
  </si>
  <si>
    <t>2.3</t>
  </si>
  <si>
    <t>KNRw 0401 0545-0600</t>
  </si>
  <si>
    <t>2.4</t>
  </si>
  <si>
    <t>Analiza własna: KNRw 0202 0531-0400</t>
  </si>
  <si>
    <t>Rury spustowe z blach powlekanych okrągłe o średnicy 150 mm - Robocizna +Sprzęt</t>
  </si>
  <si>
    <t>2.5</t>
  </si>
  <si>
    <t>Analiza własna:</t>
  </si>
  <si>
    <t>Zdystansowanie od budynku z wykonaniem wykopów rury deszczowej istniejącej, z pomalowaniem lakierem asfaltowym</t>
  </si>
  <si>
    <t>2.6</t>
  </si>
  <si>
    <t>Analiza własna: KNRu 0202 0550-0800</t>
  </si>
  <si>
    <t>Kolanka z blach powlekanych łączone na klej o średnicy 150 mm</t>
  </si>
  <si>
    <t>2.7</t>
  </si>
  <si>
    <t>Rynny dachowe z blach powlekanych łączone na klej półokrągłe o średnicy 150 mm - Materiał</t>
  </si>
  <si>
    <t>2.8</t>
  </si>
  <si>
    <t>Rury spustowe z blach powlekanych okrągłe o średnicy 150 mm -  - Materiał</t>
  </si>
  <si>
    <t>3.1</t>
  </si>
  <si>
    <t>KNR 0202 0609-0100</t>
  </si>
  <si>
    <t>Izolacje cieplne łącznika, z płyt styropianowych  0,038 laminowanych papa gr.19 cm na kleju bitumicznym, poziome na wierzchu konstrukcji roztwór bitumiczny do gruntowania.</t>
  </si>
  <si>
    <t>3.2</t>
  </si>
  <si>
    <t>Analiza własna: KNR 0017 2609-0500</t>
  </si>
  <si>
    <t>Przymocowanie płyt styropianowych za pomocą dybli plastikowych do dachów z betonu</t>
  </si>
  <si>
    <t>3.3</t>
  </si>
  <si>
    <t>KNR 0015 0527-0200</t>
  </si>
  <si>
    <t>Pokrycie dachów  papą termozgrzewalną - każda następna warstwa papy termozgrzewalnej, nawierzchniowej</t>
  </si>
  <si>
    <t>3.4</t>
  </si>
  <si>
    <t>KNRw 0202 0504-0300</t>
  </si>
  <si>
    <t>Pokrycie dachów papą termozgrzewalną, obróbki z papy nawierzchniowej</t>
  </si>
  <si>
    <t>3.5</t>
  </si>
  <si>
    <t>Analiza własna: KNRw 0401 0544-0100</t>
  </si>
  <si>
    <t>Wykonanie i montaż deski czołowej okapu, w celu mocowania haków rynnowych</t>
  </si>
  <si>
    <t>3.6</t>
  </si>
  <si>
    <t>KNRu 0202 0539-0200</t>
  </si>
  <si>
    <t>Pokrycie dachów blachą powlekaną, montaż elementów wykończeniowych, pasy nadrynnowe, okapy. (Biuletyn VI Orgbud Warszawa).</t>
  </si>
  <si>
    <t>3.7</t>
  </si>
  <si>
    <t>Analiza własna: KNR 0401 0209-0100</t>
  </si>
  <si>
    <t>Przebicie otworów w płytach dachowych z betonu żwirowego krytych papą, o powierzchni ok. 0,6 m2</t>
  </si>
  <si>
    <t>3.8</t>
  </si>
  <si>
    <t>Analiza własna</t>
  </si>
  <si>
    <t>Reperacja otworów blachą gr.2 mm  na kleju asfaltowym ze wzmocnieniem kołkami - 0,8 szt/m2</t>
  </si>
  <si>
    <t>3.9</t>
  </si>
  <si>
    <t>Analiza własna: KNR 0015 0527-0200</t>
  </si>
  <si>
    <t>Pokrycie dachów  papą termozgrzewalną - każda następna warstwa papy termozgrzewalnej</t>
  </si>
  <si>
    <t>3.10</t>
  </si>
  <si>
    <t>Izolacja z wdmuchiwanej [blow-in] wełny szklanej, grubość izolacji 22 cm - przestrzenie wentylowane stropodachów</t>
  </si>
  <si>
    <t>4.1</t>
  </si>
  <si>
    <t>KNNRw 0003 0702-0100</t>
  </si>
  <si>
    <t>4.2</t>
  </si>
  <si>
    <t>Drzwi zewnętrzne Al ocieplone, kolor, z dwoma zamkami i klamką, szklone kasetami z szybami dwustronnie bezpiecznymi [foliowane i odporne na uderzenia], z samozamykaczmi. Wsp. U=1,3W/m2stC - materiał drzwi</t>
  </si>
  <si>
    <t>4.3</t>
  </si>
  <si>
    <t>4.4</t>
  </si>
  <si>
    <t>45421131-1 
Analiza własna</t>
  </si>
  <si>
    <t>4.5</t>
  </si>
  <si>
    <t>Nawiewniki okienne higrosterowane</t>
  </si>
  <si>
    <t>4.6</t>
  </si>
  <si>
    <t>4.7</t>
  </si>
  <si>
    <t>4.8</t>
  </si>
  <si>
    <t>Analiza własna: KNR 0404 0809-0300 + KNR 0401 1304-0600</t>
  </si>
  <si>
    <t>Demontaż i ponowny montaż krat szachtów</t>
  </si>
  <si>
    <t>4.9</t>
  </si>
  <si>
    <t>KNR 0401 0708-0200</t>
  </si>
  <si>
    <t>Wykonanie tynków zwykłych wewnętrznych kat. III z zaprawy cem   wap.z wapna gaszonego na podłożu z cegieł,pustaków cer.,betonów,na ościeżach szerokości do 25 cm</t>
  </si>
  <si>
    <t>4.10</t>
  </si>
  <si>
    <t>KNR 0401 0711-0301</t>
  </si>
  <si>
    <t>Uzupeł. tynków wewn.kat. III,zaprawą cem   wap./wap.suchogasz/na ścianach płaskich,słupach prostokąt.podłoże z cegły,pustaków cer.gazo  i  pianobet.jedno miejsce 5m2</t>
  </si>
  <si>
    <t>4.11</t>
  </si>
  <si>
    <t>KNR 0401 1204-0200</t>
  </si>
  <si>
    <t>Dwukrotne malowanie farbami emulsyjnymi starych tynków wewnętrznych ścian przy oscieżach</t>
  </si>
  <si>
    <t>5.1</t>
  </si>
  <si>
    <t>5.2</t>
  </si>
  <si>
    <t>5.3</t>
  </si>
  <si>
    <t>Opracowanie dokumentacji nastaw  wstępnych termozaworów (2 egz. przekazać inwestorowi)</t>
  </si>
  <si>
    <t>5.4</t>
  </si>
  <si>
    <t>Analiza własna: KNNR 0008 0407-0400</t>
  </si>
  <si>
    <t>Wymiana zaworów grzejnikowych na termostatyczne o śr.  15 mm ( z głowicą zaworu z zabezpieczeniem przed manipulacją i demontażem) - z regulacją wstępną nastaw - uwzględnić utrudniony dostęp i przeróbkę gałązek</t>
  </si>
  <si>
    <t>5.5</t>
  </si>
  <si>
    <t>Wymiana zaworów grzejnikowych na termostatyczne o śr.  20 mm ( z głowicą zaworu z zabezpieczeniem przed manipulacją i demontażem) - z regulacją wstępną nastaw - uwzględnić utrudniony dostęp i przeróbkę gałązek</t>
  </si>
  <si>
    <t>5.6</t>
  </si>
  <si>
    <t>Analiza własna: KNR 0402 0127-0100</t>
  </si>
  <si>
    <t>Wstawienie zaworu grzejnikowego prostego lub kątowego,mosiężnego o średnicy 15 mm - zawór powrotny</t>
  </si>
  <si>
    <t>5.7</t>
  </si>
  <si>
    <t>Wstawienie zaworu grzejnikowego prostego lub kątowego,mosiężnego o średnicy 20 mm - zawór powrotny</t>
  </si>
  <si>
    <t>5.8</t>
  </si>
  <si>
    <t>KNNR 0004 0412-0600</t>
  </si>
  <si>
    <t>Zawory odpowietrzające automatyczne o średnicy 15 mm na pionach c.o.</t>
  </si>
  <si>
    <t>5.9</t>
  </si>
  <si>
    <t>Wstawienie zaworu kulowego o średnicy 15 mm - pod odpowietrznikami</t>
  </si>
  <si>
    <t>5.10</t>
  </si>
  <si>
    <t>Analiza własna: KNR 0034 0105-0100</t>
  </si>
  <si>
    <t>Izolacja rurociągów otulinami z pianki poliuretanowej o grubości 25 mm śr. zewnętrzna rurociągów 12-22 mm, z oczyszczeniem rur ze starej izolacji i rdzy, oraz pomalowaniem farbą antykorozyjną "na rdzę"</t>
  </si>
  <si>
    <t>5.11</t>
  </si>
  <si>
    <t>Analiza własna: KNR 0034 0105-0200</t>
  </si>
  <si>
    <t>Izolacja rurociągów otulinami z pianki poliuretanowej o grubości 25 mm śr. zewnętrzna rurociągów 28-51 mm, z oczyszczeniem rur ze starej izolacji i rdzy, oraz pomalowaniem farbą antykorozyjną "na rdzę"</t>
  </si>
  <si>
    <t>5.12</t>
  </si>
  <si>
    <t>KNR 0708 0904-0100</t>
  </si>
  <si>
    <t>Przekucie otworów przez ściany i stropy - podłoże z cegły</t>
  </si>
  <si>
    <t>5.13</t>
  </si>
  <si>
    <t>KNR 0708 0904-0200</t>
  </si>
  <si>
    <t>Przekucie otworów przez ściany i stropy - podłoże betonowe</t>
  </si>
  <si>
    <t>5.14</t>
  </si>
  <si>
    <t>KNR 0402 0127-0200</t>
  </si>
  <si>
    <t>Wstawienie zaworu przelotowego kulowego o średnicy 20-25 mm na pionach</t>
  </si>
  <si>
    <t>5.15</t>
  </si>
  <si>
    <t>Analiza własna: KNR 0401 1212-2801</t>
  </si>
  <si>
    <t>Dwukrotne malowanie rur przygrzejnikowych (gałązek)</t>
  </si>
  <si>
    <t>5.16</t>
  </si>
  <si>
    <t>Analiza własna: KNR 0031 0218-0300</t>
  </si>
  <si>
    <t>Próba szczelności całej instalacji centralnego ogrzewania wraz z grzejnikami, płukanie chemiczne instalacji (wraz z grzejnikami), czynności przygotowawcze i zakończeniowe do wykonania próby - próba szczel i płukanie instalacji udokumentowane protokołami</t>
  </si>
  <si>
    <t>5.17</t>
  </si>
  <si>
    <t>KNR 0402 0506-0200</t>
  </si>
  <si>
    <t>Demontaż rurociągu stalowego czarnego łączonego przez spawanie o średnicy 15÷20 mm inst. odpowietrzajaca</t>
  </si>
  <si>
    <t>5.18</t>
  </si>
  <si>
    <t>Opracowanie dokumentacji "Świadectwo charakterystyki energetycznej" (2 egz. przekazać inwestorowi)</t>
  </si>
  <si>
    <t>6.1</t>
  </si>
  <si>
    <t>KNR 0231 0815-0200</t>
  </si>
  <si>
    <t>Rozebranie chodników, wysepek przystankowych i przejść dla pieszych.płyty betonowe o wymiarach 50x50x7 cm na podsypce piaskowej</t>
  </si>
  <si>
    <t>6.2</t>
  </si>
  <si>
    <t>KNR 0231 0801-0100</t>
  </si>
  <si>
    <t>Ręczne rozebranie podbudowy betonowej o grubości 12 cm</t>
  </si>
  <si>
    <t>6.3</t>
  </si>
  <si>
    <t>KNR 0011 0321-0100</t>
  </si>
  <si>
    <t>6.4</t>
  </si>
  <si>
    <t>KNR 0231 0101-0700</t>
  </si>
  <si>
    <t>Ręczne wykonywanie koryt na całej szerokości jezdni i chodników, głębokość 20 cm, kategoria gruntu III, IV</t>
  </si>
  <si>
    <t>6.5</t>
  </si>
  <si>
    <t>KNR 0231 0407-0200</t>
  </si>
  <si>
    <t>Obrzeża betonowe o wymiarach 20x6 cm na podsypce piaskowej z wypełnieniem spoin piaskiem</t>
  </si>
  <si>
    <t>6.6</t>
  </si>
  <si>
    <t>6.7</t>
  </si>
  <si>
    <t>Analiza własna: KNR 0202 1118-0100</t>
  </si>
  <si>
    <t>Posadzki z kostki betonowej układanej na klej - przygotowanie podłoża</t>
  </si>
  <si>
    <t>6.8</t>
  </si>
  <si>
    <t>Analiza własna: KNR 0231 0511-0300</t>
  </si>
  <si>
    <t>Nawierzchnie z kostki brukowej betonowej  o grubości 4 cm układane na zaprawie klejowej</t>
  </si>
  <si>
    <t>6.9</t>
  </si>
  <si>
    <t>Wykonanie i montaż daszków 1-spadowych ozdobnych nad szachtami z pokryciem poliwęglanem bezbarwnym, przeźroczystym, na konstrukcji stalowo-aluminiowej</t>
  </si>
  <si>
    <t>6.10</t>
  </si>
  <si>
    <t>Wykonanie i montaż daszka łukowyego ozdobnego nad wejściem głównym z pokryciem poliwęglanem bezbarwnym, przeźroczystym, na konstrukcji stalowo-aluminiowej</t>
  </si>
  <si>
    <t>6.11</t>
  </si>
  <si>
    <t>KNR 0401 0212-0200</t>
  </si>
  <si>
    <t>Rozbiórka elementów konstrukcji betonowych niezbrojonych o grubości ponad 15 cm - w tym małej architektury, skrócenie schodów głównych, fragmenty szachtów itp</t>
  </si>
  <si>
    <t>m3</t>
  </si>
  <si>
    <t>6.12</t>
  </si>
  <si>
    <t>KNR 0401 0201-0200</t>
  </si>
  <si>
    <t>Deskowanie konstrukcji betonowej lub żelbetowej, ław fundamentowych</t>
  </si>
  <si>
    <t>6.13</t>
  </si>
  <si>
    <t>KNR 0401 0203-0400</t>
  </si>
  <si>
    <t>Uzupełnienie elementów konstrukcyjnych zbrojonych z betonu monolitycznego,ław i stopów fundamentowych</t>
  </si>
  <si>
    <t>6.14</t>
  </si>
  <si>
    <t>KNR 0401 0202-0301</t>
  </si>
  <si>
    <t>Przygotowanie i montaż zbrojenia z prętów żebrowanych o średnicy 8 mm</t>
  </si>
  <si>
    <t>kg</t>
  </si>
  <si>
    <t>6.15</t>
  </si>
  <si>
    <t>KNR 0401 0202-0100</t>
  </si>
  <si>
    <t>Przygotowanie i montaż zbrojenia z prętów stalowych gładkich o średnicy 4,5 mm</t>
  </si>
  <si>
    <t>6.16</t>
  </si>
  <si>
    <t>Analiza własna: KNR 0401 1212-0801</t>
  </si>
  <si>
    <t>Dwukrotne malowanie farbą antykorozyjną "na rdzę" krat i balustrad z uprzednim oczyszczeniem z rdzy i starej farby</t>
  </si>
  <si>
    <t>6.17</t>
  </si>
  <si>
    <t>Analiza własna: KNRw 0202 0840-0100</t>
  </si>
  <si>
    <t>Licowanie ścian (nie cokołów) płytkami  imitującymi kamień naturalny o gr. do 1,5 cm na zaprawie klejowej</t>
  </si>
  <si>
    <t>7.1</t>
  </si>
  <si>
    <t>KNR 0401 0108-1100</t>
  </si>
  <si>
    <t>Wywiezienie  gruzu spryzmowanego samochodami samowyładowczymi na odległość do 1 km</t>
  </si>
  <si>
    <t>7.2</t>
  </si>
  <si>
    <t>KNR 0401 0108-1200</t>
  </si>
  <si>
    <t>7.3</t>
  </si>
  <si>
    <t>KNR 0401 0108-0900</t>
  </si>
  <si>
    <t>7.4</t>
  </si>
  <si>
    <t>Kosztorys razem:</t>
  </si>
  <si>
    <t>Wartość</t>
  </si>
  <si>
    <t>nazwa zadania</t>
  </si>
  <si>
    <t>wykonawca:</t>
  </si>
  <si>
    <t xml:space="preserve"> m</t>
  </si>
  <si>
    <t>Okna PCV 3-szybowe z mikrowentylacją, nawiewami (w każdym oknie 1 ciśnieniowy + w każdym skrzydle 1 kompaktowy) i blokadą otwierania . Wsp.U=0,9W/m2stC. - materiał okna</t>
  </si>
  <si>
    <t>Okna piwniczne PCV 3-szybowe z mikrowentylacją i blokadą otwierania . Wsp. U=0,9 W/m2stC. - materiał okna</t>
  </si>
  <si>
    <t>Demontaż osłon drewnianych na grzejniki z odniesieniem we wskazane miejsce na terenie przedszkola</t>
  </si>
  <si>
    <t xml:space="preserve">KNR-W 4-02 0521/06  </t>
  </si>
  <si>
    <t>Demontaż grzejnika stalowego z rur gładkich Gs-4 podwójne - materiał z rozbiórki przekazać administracji budynku</t>
  </si>
  <si>
    <t xml:space="preserve">KNR-W 4-02 0520/06  </t>
  </si>
  <si>
    <t>Demontaż grzejnika żeliwnego członowego - typ TA-1 - ilość elementów 13 - materiał z rozbiórki przekazać administracji budynku</t>
  </si>
  <si>
    <t>kpl.</t>
  </si>
  <si>
    <t xml:space="preserve">KNR-W 4-02 0520/05  </t>
  </si>
  <si>
    <t>Demontaż grzejnika żeliwnego członowego - typ TA-1 - ilość elementów 10 - materiał z rozbiórki przekazać administracji budynku</t>
  </si>
  <si>
    <t xml:space="preserve">KNR-W 4-02 0520/04  </t>
  </si>
  <si>
    <t>Demontaż grzejnika żeliwnego członowego - typ TA-1 - ilość elementów 7 - materiał z rozbiórki przekazać administracji budynku</t>
  </si>
  <si>
    <t xml:space="preserve">KNR-W 4-02 0520/10  </t>
  </si>
  <si>
    <t>Demontaż grzejnika żeliwnego z rur ożebrowanych GŻ-3 o długości 0,95 m - materiał z rozbiórki przekazać administracji budynku</t>
  </si>
  <si>
    <t xml:space="preserve">KNR-W 4-02 0501/02  </t>
  </si>
  <si>
    <t>Wymiana odcinka rury stalowej o połączeniach spawanych o śr.nominalnej 20 mm</t>
  </si>
  <si>
    <t>msc.</t>
  </si>
  <si>
    <t xml:space="preserve">KNR-W 4-02 0501/01  </t>
  </si>
  <si>
    <t>Wymiana odcinka rury stalowej o połączeniach spawanych o śr.nominalnej 15 mm</t>
  </si>
  <si>
    <t xml:space="preserve">KNR-W 2-15 0418/09  </t>
  </si>
  <si>
    <t>Grzejniki stalowe C33-30-2300</t>
  </si>
  <si>
    <t>Grzejniki stalowe C33-30-1600</t>
  </si>
  <si>
    <t>Grzejniki stalowe C33-30-1400</t>
  </si>
  <si>
    <t xml:space="preserve">KNR-W 2-15 0418/07  </t>
  </si>
  <si>
    <t>Grzejniki stalowe C22-90-700</t>
  </si>
  <si>
    <t>Grzejniki stalowe C22-60-1000</t>
  </si>
  <si>
    <t>Grzejniki stalowe C22-30-1600</t>
  </si>
  <si>
    <t xml:space="preserve">KNR-W 2-15 0418/03  </t>
  </si>
  <si>
    <t>Grzejniki stalowe C11-60-800</t>
  </si>
  <si>
    <t>Grzejniki stalowe C11-30-1800</t>
  </si>
  <si>
    <t>Grzejniki stalowe C11-30-1600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</si>
  <si>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</si>
  <si>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</si>
  <si>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</si>
  <si>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</si>
  <si>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</si>
  <si>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</si>
  <si>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</si>
  <si>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</si>
  <si>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</si>
  <si>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</si>
  <si>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</si>
  <si>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</si>
  <si>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</si>
  <si>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</si>
  <si>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</si>
  <si>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 xml:space="preserve">Uzupelnianie tynków zewnętrznych zwykłych kat. II /wapno suchogaszone /ścian, logg, balkonów, podłoże z cegły,pustaków cer.gazo  i  pianobet.w jednym miejscu do 5 m2 </t>
  </si>
  <si>
    <t>KNNR-W 3 0707/01  analogia</t>
  </si>
  <si>
    <t>Wywiezienie gruzu spryzmowanego samochodami samowyładowczymi na każdy następny 1 km (krotność 4-uwzglednić w cenie jednostkowej)</t>
  </si>
  <si>
    <t>Rozebranie obróbek blacharskich,obróbki murów ogniowych,okapów,kołnierzy gzymsów itp.z blachy nie nadającej się do  użytku - podokienniki, wraz z utylizacją materiału</t>
  </si>
  <si>
    <t>Demontaż i ponowny montaż instalacji odgromowej kolidującej z wykonywanym dociepeniem ścian wys. 8,7m  i dachów - przez osobę uprawnioną z protokołami odbioru i badań skuteczności</t>
  </si>
  <si>
    <t>Rozebranie rynien,rynny z blachy nie nadającej sie do użytku wraz z utylizacją materiału</t>
  </si>
  <si>
    <t>Rozebranie rur spustowych z blachy nie nadającej się do użytku wraz z utylizacją materiału</t>
  </si>
  <si>
    <t>(Wacetob SP .Z.O.Warszawa 2000) - Wykucie starych z muru i wstawienie nowych drzwi AL zewnętrznych (bez ceny drzwi), wraz z utylizacją materiału z rozbiórki</t>
  </si>
  <si>
    <t>Wykucie z muru i wstawienie nowych okien PCV - bez ceny okien, wraz z utylizacją materiału z rozbiórki</t>
  </si>
  <si>
    <t>Wykucie z muru i wstawienie nowych okien PCV w piwnicy - bez ceny okien, wraz z utylizacją materiału z rozbiórki</t>
  </si>
  <si>
    <t>Chodniki z kostki betonowej typu "polbruk" (lub równoważnej) grubości 60 mm typu: 40, na podsypce cementowołpiaskowej grubości 50 mm z wypełnieniem spoin piaskiem - Materiał</t>
  </si>
  <si>
    <t>Chodniki z kostki betonowej typu"polbruk" (lub równoważnej) grubości 60 mm typu: 40, na podsypce cementowołpiaskowej grubości 50 mm z wypełnieniem spoin piaskiem  - Robocizna + Sprzęt</t>
  </si>
  <si>
    <t>Wywiezienie gruzu spryzmowanego samochodami skrzyniowymi na odległość do 1 km</t>
  </si>
  <si>
    <t>KNR 0401 0108-1000</t>
  </si>
  <si>
    <t>Wywiezienie gruzu spryzmowanego samochodami skrzyniowymi - na każdy następny 1km ponad 1km (krotność 4-uwzglednić w cenie jednostkowej)</t>
  </si>
  <si>
    <t>Termomodernizacja budynku Samorządowego Przedszkola Publicznego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</si>
</sst>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"/>
    <numFmt numFmtId="165" formatCode="#,##0.00\ _z_ł"/>
  </numFmts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6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quotePrefix="1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quotePrefix="1" applyNumberFormat="1" applyFont="1" applyBorder="1" applyAlignment="1">
      <alignment wrapText="1"/>
    </xf>
    <xf numFmtId="0" fontId="3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left" vertical="top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NumberFormat="1" applyFont="1" applyFill="1" applyBorder="1" applyAlignment="1">
      <alignment horizontal="center" wrapText="1"/>
    </xf>
    <xf numFmtId="0" fontId="2" fillId="3" borderId="3" xfId="0" applyNumberFormat="1" applyFont="1" applyFill="1" applyBorder="1" applyAlignment="1">
      <alignment horizontal="center" wrapText="1"/>
    </xf>
    <xf numFmtId="0" fontId="2" fillId="3" borderId="4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2" fontId="2" fillId="3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165" fontId="1" fillId="0" borderId="1" xfId="0" applyNumberFormat="1" applyFont="1" applyBorder="1" applyAlignment="1">
      <alignment wrapText="1"/>
    </xf>
    <xf numFmtId="165" fontId="2" fillId="3" borderId="2" xfId="0" applyNumberFormat="1" applyFont="1" applyFill="1" applyBorder="1" applyAlignment="1">
      <alignment horizontal="center" wrapText="1"/>
    </xf>
    <xf numFmtId="165" fontId="2" fillId="3" borderId="4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zoomScale="160" zoomScaleNormal="160" workbookViewId="0">
      <selection activeCell="I6" sqref="I6"/>
    </sheetView>
  </sheetViews>
  <sheetFormatPr defaultRowHeight="12.75" x14ac:dyDescent="0.2"/>
  <cols>
    <col min="1" max="1" width="5.140625" style="4" customWidth="1"/>
    <col min="2" max="2" width="15" style="4" customWidth="1"/>
    <col min="3" max="3" width="43.42578125" style="4" customWidth="1"/>
    <col min="4" max="4" width="7" style="7" customWidth="1"/>
    <col min="5" max="5" width="11.7109375" style="8" customWidth="1"/>
    <col min="6" max="6" width="9" style="4" customWidth="1"/>
    <col min="7" max="7" width="11.7109375" style="4" customWidth="1"/>
    <col min="8" max="16384" width="9.140625" style="4"/>
  </cols>
  <sheetData>
    <row r="1" spans="1:7" x14ac:dyDescent="0.2">
      <c r="A1" s="21" t="s">
        <v>233</v>
      </c>
      <c r="B1" s="21"/>
      <c r="C1" s="21" t="s">
        <v>297</v>
      </c>
      <c r="D1" s="21"/>
      <c r="E1" s="21"/>
      <c r="F1" s="21"/>
      <c r="G1" s="21"/>
    </row>
    <row r="2" spans="1:7" x14ac:dyDescent="0.2">
      <c r="A2" s="21" t="s">
        <v>234</v>
      </c>
      <c r="B2" s="21"/>
      <c r="C2" s="21"/>
      <c r="D2" s="21"/>
      <c r="E2" s="21"/>
      <c r="F2" s="21"/>
      <c r="G2" s="21"/>
    </row>
    <row r="3" spans="1:7" ht="25.5" x14ac:dyDescent="0.2">
      <c r="A3" s="2" t="s">
        <v>0</v>
      </c>
      <c r="B3" s="2" t="s">
        <v>1</v>
      </c>
      <c r="C3" s="2" t="s">
        <v>17</v>
      </c>
      <c r="D3" s="2" t="s">
        <v>18</v>
      </c>
      <c r="E3" s="2" t="s">
        <v>19</v>
      </c>
      <c r="F3" s="2" t="s">
        <v>2</v>
      </c>
      <c r="G3" s="2" t="s">
        <v>232</v>
      </c>
    </row>
    <row r="4" spans="1:7" s="1" customFormat="1" x14ac:dyDescent="0.2">
      <c r="A4" s="3" t="s">
        <v>3</v>
      </c>
      <c r="B4" s="23" t="s">
        <v>4</v>
      </c>
      <c r="C4" s="24"/>
      <c r="D4" s="24"/>
      <c r="E4" s="25"/>
      <c r="F4" s="29">
        <f>SUM(G5:G17)</f>
        <v>0</v>
      </c>
      <c r="G4" s="22"/>
    </row>
    <row r="5" spans="1:7" ht="51" x14ac:dyDescent="0.2">
      <c r="A5" s="5" t="s">
        <v>20</v>
      </c>
      <c r="B5" s="9" t="s">
        <v>21</v>
      </c>
      <c r="C5" s="9" t="s">
        <v>282</v>
      </c>
      <c r="D5" s="10" t="s">
        <v>22</v>
      </c>
      <c r="E5" s="11">
        <v>54.78</v>
      </c>
      <c r="F5" s="33"/>
      <c r="G5" s="33">
        <f>ROUND(E5*F5,2)</f>
        <v>0</v>
      </c>
    </row>
    <row r="6" spans="1:7" ht="38.25" x14ac:dyDescent="0.2">
      <c r="A6" s="5" t="s">
        <v>23</v>
      </c>
      <c r="B6" s="9" t="s">
        <v>24</v>
      </c>
      <c r="C6" s="9" t="s">
        <v>25</v>
      </c>
      <c r="D6" s="10" t="s">
        <v>22</v>
      </c>
      <c r="E6" s="11">
        <v>809.24</v>
      </c>
      <c r="F6" s="33"/>
      <c r="G6" s="33">
        <f t="shared" ref="G6:G17" si="0">ROUND(E6*F6,2)</f>
        <v>0</v>
      </c>
    </row>
    <row r="7" spans="1:7" ht="76.5" x14ac:dyDescent="0.2">
      <c r="A7" s="5" t="s">
        <v>26</v>
      </c>
      <c r="B7" s="9" t="s">
        <v>27</v>
      </c>
      <c r="C7" s="9" t="s">
        <v>28</v>
      </c>
      <c r="D7" s="10" t="s">
        <v>22</v>
      </c>
      <c r="E7" s="11">
        <v>55.3</v>
      </c>
      <c r="F7" s="33"/>
      <c r="G7" s="33">
        <f t="shared" si="0"/>
        <v>0</v>
      </c>
    </row>
    <row r="8" spans="1:7" ht="38.25" x14ac:dyDescent="0.2">
      <c r="A8" s="5" t="s">
        <v>29</v>
      </c>
      <c r="B8" s="9" t="s">
        <v>30</v>
      </c>
      <c r="C8" s="9" t="s">
        <v>31</v>
      </c>
      <c r="D8" s="10" t="s">
        <v>32</v>
      </c>
      <c r="E8" s="11">
        <v>130</v>
      </c>
      <c r="F8" s="33"/>
      <c r="G8" s="33">
        <f t="shared" si="0"/>
        <v>0</v>
      </c>
    </row>
    <row r="9" spans="1:7" ht="51" x14ac:dyDescent="0.2">
      <c r="A9" s="5" t="s">
        <v>33</v>
      </c>
      <c r="B9" s="9" t="s">
        <v>34</v>
      </c>
      <c r="C9" s="9" t="s">
        <v>35</v>
      </c>
      <c r="D9" s="10" t="s">
        <v>22</v>
      </c>
      <c r="E9" s="11">
        <v>45.1</v>
      </c>
      <c r="F9" s="33"/>
      <c r="G9" s="33">
        <f t="shared" si="0"/>
        <v>0</v>
      </c>
    </row>
    <row r="10" spans="1:7" ht="38.25" x14ac:dyDescent="0.2">
      <c r="A10" s="5" t="s">
        <v>36</v>
      </c>
      <c r="B10" s="9" t="s">
        <v>37</v>
      </c>
      <c r="C10" s="9" t="s">
        <v>38</v>
      </c>
      <c r="D10" s="10" t="s">
        <v>22</v>
      </c>
      <c r="E10" s="11">
        <v>186</v>
      </c>
      <c r="F10" s="33"/>
      <c r="G10" s="33">
        <f t="shared" si="0"/>
        <v>0</v>
      </c>
    </row>
    <row r="11" spans="1:7" ht="51" x14ac:dyDescent="0.2">
      <c r="A11" s="5" t="s">
        <v>39</v>
      </c>
      <c r="B11" s="9" t="s">
        <v>40</v>
      </c>
      <c r="C11" s="9" t="s">
        <v>285</v>
      </c>
      <c r="D11" s="10" t="s">
        <v>22</v>
      </c>
      <c r="E11" s="11">
        <v>125.6</v>
      </c>
      <c r="F11" s="33"/>
      <c r="G11" s="33">
        <f t="shared" si="0"/>
        <v>0</v>
      </c>
    </row>
    <row r="12" spans="1:7" ht="51" x14ac:dyDescent="0.2">
      <c r="A12" s="5" t="s">
        <v>41</v>
      </c>
      <c r="B12" s="9" t="s">
        <v>42</v>
      </c>
      <c r="C12" s="9" t="s">
        <v>43</v>
      </c>
      <c r="D12" s="10" t="s">
        <v>22</v>
      </c>
      <c r="E12" s="11">
        <v>72.5</v>
      </c>
      <c r="F12" s="33"/>
      <c r="G12" s="33">
        <f t="shared" si="0"/>
        <v>0</v>
      </c>
    </row>
    <row r="13" spans="1:7" ht="38.25" x14ac:dyDescent="0.2">
      <c r="A13" s="5" t="s">
        <v>44</v>
      </c>
      <c r="B13" s="9" t="s">
        <v>42</v>
      </c>
      <c r="C13" s="9" t="s">
        <v>45</v>
      </c>
      <c r="D13" s="10" t="s">
        <v>22</v>
      </c>
      <c r="E13" s="11">
        <v>105.28</v>
      </c>
      <c r="F13" s="33"/>
      <c r="G13" s="33">
        <f t="shared" si="0"/>
        <v>0</v>
      </c>
    </row>
    <row r="14" spans="1:7" ht="51" x14ac:dyDescent="0.2">
      <c r="A14" s="5" t="s">
        <v>46</v>
      </c>
      <c r="B14" s="9" t="s">
        <v>47</v>
      </c>
      <c r="C14" s="9" t="s">
        <v>48</v>
      </c>
      <c r="D14" s="10" t="s">
        <v>235</v>
      </c>
      <c r="E14" s="11">
        <v>20</v>
      </c>
      <c r="F14" s="33"/>
      <c r="G14" s="33">
        <f t="shared" si="0"/>
        <v>0</v>
      </c>
    </row>
    <row r="15" spans="1:7" ht="63.75" x14ac:dyDescent="0.2">
      <c r="A15" s="5" t="s">
        <v>49</v>
      </c>
      <c r="B15" s="9" t="s">
        <v>50</v>
      </c>
      <c r="C15" s="9" t="s">
        <v>286</v>
      </c>
      <c r="D15" s="10" t="s">
        <v>51</v>
      </c>
      <c r="E15" s="11">
        <v>12</v>
      </c>
      <c r="F15" s="33"/>
      <c r="G15" s="33">
        <f t="shared" si="0"/>
        <v>0</v>
      </c>
    </row>
    <row r="16" spans="1:7" ht="63.75" x14ac:dyDescent="0.2">
      <c r="A16" s="5" t="s">
        <v>52</v>
      </c>
      <c r="B16" s="9" t="s">
        <v>50</v>
      </c>
      <c r="C16" s="9" t="s">
        <v>53</v>
      </c>
      <c r="D16" s="10" t="s">
        <v>51</v>
      </c>
      <c r="E16" s="11">
        <v>10</v>
      </c>
      <c r="F16" s="33"/>
      <c r="G16" s="33">
        <f t="shared" si="0"/>
        <v>0</v>
      </c>
    </row>
    <row r="17" spans="1:7" ht="25.5" x14ac:dyDescent="0.2">
      <c r="A17" s="5" t="s">
        <v>54</v>
      </c>
      <c r="B17" s="9" t="s">
        <v>55</v>
      </c>
      <c r="C17" s="9" t="s">
        <v>56</v>
      </c>
      <c r="D17" s="10" t="s">
        <v>57</v>
      </c>
      <c r="E17" s="11">
        <v>20</v>
      </c>
      <c r="F17" s="33"/>
      <c r="G17" s="33">
        <f t="shared" si="0"/>
        <v>0</v>
      </c>
    </row>
    <row r="18" spans="1:7" s="1" customFormat="1" x14ac:dyDescent="0.2">
      <c r="A18" s="3" t="s">
        <v>5</v>
      </c>
      <c r="B18" s="26" t="s">
        <v>6</v>
      </c>
      <c r="C18" s="27"/>
      <c r="D18" s="27"/>
      <c r="E18" s="28"/>
      <c r="F18" s="34">
        <f>SUM(G19:G26)</f>
        <v>0</v>
      </c>
      <c r="G18" s="35"/>
    </row>
    <row r="19" spans="1:7" ht="25.5" x14ac:dyDescent="0.2">
      <c r="A19" s="5" t="s">
        <v>58</v>
      </c>
      <c r="B19" s="9" t="s">
        <v>59</v>
      </c>
      <c r="C19" s="9" t="s">
        <v>287</v>
      </c>
      <c r="D19" s="10" t="s">
        <v>32</v>
      </c>
      <c r="E19" s="11">
        <v>9.0399999999999991</v>
      </c>
      <c r="F19" s="33"/>
      <c r="G19" s="33">
        <f t="shared" ref="G19:G26" si="1">ROUND(E19*F19,2)</f>
        <v>0</v>
      </c>
    </row>
    <row r="20" spans="1:7" ht="38.25" x14ac:dyDescent="0.2">
      <c r="A20" s="5" t="s">
        <v>60</v>
      </c>
      <c r="B20" s="9" t="s">
        <v>61</v>
      </c>
      <c r="C20" s="9" t="s">
        <v>62</v>
      </c>
      <c r="D20" s="10" t="s">
        <v>32</v>
      </c>
      <c r="E20" s="11">
        <v>9.0399999999999991</v>
      </c>
      <c r="F20" s="33"/>
      <c r="G20" s="33">
        <f t="shared" si="1"/>
        <v>0</v>
      </c>
    </row>
    <row r="21" spans="1:7" ht="25.5" x14ac:dyDescent="0.2">
      <c r="A21" s="5" t="s">
        <v>63</v>
      </c>
      <c r="B21" s="9" t="s">
        <v>64</v>
      </c>
      <c r="C21" s="9" t="s">
        <v>288</v>
      </c>
      <c r="D21" s="10" t="s">
        <v>32</v>
      </c>
      <c r="E21" s="11">
        <v>7.95</v>
      </c>
      <c r="F21" s="33"/>
      <c r="G21" s="33">
        <f t="shared" si="1"/>
        <v>0</v>
      </c>
    </row>
    <row r="22" spans="1:7" ht="38.25" x14ac:dyDescent="0.2">
      <c r="A22" s="5" t="s">
        <v>65</v>
      </c>
      <c r="B22" s="9" t="s">
        <v>66</v>
      </c>
      <c r="C22" s="9" t="s">
        <v>67</v>
      </c>
      <c r="D22" s="10" t="s">
        <v>32</v>
      </c>
      <c r="E22" s="11">
        <v>7.95</v>
      </c>
      <c r="F22" s="33"/>
      <c r="G22" s="33">
        <f t="shared" si="1"/>
        <v>0</v>
      </c>
    </row>
    <row r="23" spans="1:7" ht="38.25" x14ac:dyDescent="0.2">
      <c r="A23" s="5" t="s">
        <v>68</v>
      </c>
      <c r="B23" s="9" t="s">
        <v>69</v>
      </c>
      <c r="C23" s="9" t="s">
        <v>70</v>
      </c>
      <c r="D23" s="10" t="s">
        <v>57</v>
      </c>
      <c r="E23" s="11">
        <v>1</v>
      </c>
      <c r="F23" s="33"/>
      <c r="G23" s="33">
        <f t="shared" si="1"/>
        <v>0</v>
      </c>
    </row>
    <row r="24" spans="1:7" ht="38.25" x14ac:dyDescent="0.2">
      <c r="A24" s="5" t="s">
        <v>71</v>
      </c>
      <c r="B24" s="9" t="s">
        <v>72</v>
      </c>
      <c r="C24" s="9" t="s">
        <v>73</v>
      </c>
      <c r="D24" s="10" t="s">
        <v>57</v>
      </c>
      <c r="E24" s="11">
        <v>20</v>
      </c>
      <c r="F24" s="33"/>
      <c r="G24" s="33">
        <f t="shared" si="1"/>
        <v>0</v>
      </c>
    </row>
    <row r="25" spans="1:7" ht="38.25" x14ac:dyDescent="0.2">
      <c r="A25" s="5" t="s">
        <v>74</v>
      </c>
      <c r="B25" s="9" t="s">
        <v>61</v>
      </c>
      <c r="C25" s="9" t="s">
        <v>75</v>
      </c>
      <c r="D25" s="10" t="s">
        <v>32</v>
      </c>
      <c r="E25" s="11">
        <v>9.0399999999999991</v>
      </c>
      <c r="F25" s="33"/>
      <c r="G25" s="33">
        <f t="shared" si="1"/>
        <v>0</v>
      </c>
    </row>
    <row r="26" spans="1:7" ht="38.25" x14ac:dyDescent="0.2">
      <c r="A26" s="5" t="s">
        <v>76</v>
      </c>
      <c r="B26" s="9" t="s">
        <v>66</v>
      </c>
      <c r="C26" s="9" t="s">
        <v>77</v>
      </c>
      <c r="D26" s="10" t="s">
        <v>32</v>
      </c>
      <c r="E26" s="11">
        <v>7.95</v>
      </c>
      <c r="F26" s="33"/>
      <c r="G26" s="33">
        <f t="shared" si="1"/>
        <v>0</v>
      </c>
    </row>
    <row r="27" spans="1:7" s="1" customFormat="1" x14ac:dyDescent="0.2">
      <c r="A27" s="3" t="s">
        <v>7</v>
      </c>
      <c r="B27" s="26" t="s">
        <v>8</v>
      </c>
      <c r="C27" s="27"/>
      <c r="D27" s="27"/>
      <c r="E27" s="28"/>
      <c r="F27" s="34">
        <f>SUM(G28:G37)</f>
        <v>0</v>
      </c>
      <c r="G27" s="35"/>
    </row>
    <row r="28" spans="1:7" ht="51" x14ac:dyDescent="0.2">
      <c r="A28" s="5" t="s">
        <v>78</v>
      </c>
      <c r="B28" s="9" t="s">
        <v>79</v>
      </c>
      <c r="C28" s="9" t="s">
        <v>80</v>
      </c>
      <c r="D28" s="10" t="s">
        <v>22</v>
      </c>
      <c r="E28" s="11">
        <v>31.46</v>
      </c>
      <c r="F28" s="33"/>
      <c r="G28" s="33">
        <f t="shared" ref="G28:G37" si="2">ROUND(E28*F28,2)</f>
        <v>0</v>
      </c>
    </row>
    <row r="29" spans="1:7" ht="38.25" x14ac:dyDescent="0.2">
      <c r="A29" s="5" t="s">
        <v>81</v>
      </c>
      <c r="B29" s="9" t="s">
        <v>82</v>
      </c>
      <c r="C29" s="9" t="s">
        <v>83</v>
      </c>
      <c r="D29" s="10" t="s">
        <v>57</v>
      </c>
      <c r="E29" s="11">
        <v>126</v>
      </c>
      <c r="F29" s="33"/>
      <c r="G29" s="33">
        <f t="shared" si="2"/>
        <v>0</v>
      </c>
    </row>
    <row r="30" spans="1:7" ht="38.25" x14ac:dyDescent="0.2">
      <c r="A30" s="5" t="s">
        <v>84</v>
      </c>
      <c r="B30" s="9" t="s">
        <v>85</v>
      </c>
      <c r="C30" s="9" t="s">
        <v>86</v>
      </c>
      <c r="D30" s="10" t="s">
        <v>22</v>
      </c>
      <c r="E30" s="11">
        <v>31.46</v>
      </c>
      <c r="F30" s="33"/>
      <c r="G30" s="33">
        <f t="shared" si="2"/>
        <v>0</v>
      </c>
    </row>
    <row r="31" spans="1:7" ht="25.5" x14ac:dyDescent="0.2">
      <c r="A31" s="5" t="s">
        <v>87</v>
      </c>
      <c r="B31" s="9" t="s">
        <v>88</v>
      </c>
      <c r="C31" s="9" t="s">
        <v>89</v>
      </c>
      <c r="D31" s="10" t="s">
        <v>22</v>
      </c>
      <c r="E31" s="11">
        <v>7.72</v>
      </c>
      <c r="F31" s="33"/>
      <c r="G31" s="33">
        <f t="shared" si="2"/>
        <v>0</v>
      </c>
    </row>
    <row r="32" spans="1:7" ht="38.25" x14ac:dyDescent="0.2">
      <c r="A32" s="5" t="s">
        <v>90</v>
      </c>
      <c r="B32" s="9" t="s">
        <v>91</v>
      </c>
      <c r="C32" s="9" t="s">
        <v>92</v>
      </c>
      <c r="D32" s="10" t="s">
        <v>32</v>
      </c>
      <c r="E32" s="11">
        <v>9.0399999999999991</v>
      </c>
      <c r="F32" s="33"/>
      <c r="G32" s="33">
        <f t="shared" si="2"/>
        <v>0</v>
      </c>
    </row>
    <row r="33" spans="1:7" ht="38.25" x14ac:dyDescent="0.2">
      <c r="A33" s="5" t="s">
        <v>93</v>
      </c>
      <c r="B33" s="9" t="s">
        <v>94</v>
      </c>
      <c r="C33" s="9" t="s">
        <v>95</v>
      </c>
      <c r="D33" s="10" t="s">
        <v>32</v>
      </c>
      <c r="E33" s="11">
        <v>9.0399999999999991</v>
      </c>
      <c r="F33" s="33"/>
      <c r="G33" s="33">
        <f t="shared" si="2"/>
        <v>0</v>
      </c>
    </row>
    <row r="34" spans="1:7" ht="38.25" x14ac:dyDescent="0.2">
      <c r="A34" s="5" t="s">
        <v>96</v>
      </c>
      <c r="B34" s="9" t="s">
        <v>97</v>
      </c>
      <c r="C34" s="9" t="s">
        <v>98</v>
      </c>
      <c r="D34" s="10" t="s">
        <v>22</v>
      </c>
      <c r="E34" s="11">
        <v>12</v>
      </c>
      <c r="F34" s="33"/>
      <c r="G34" s="33">
        <f t="shared" si="2"/>
        <v>0</v>
      </c>
    </row>
    <row r="35" spans="1:7" ht="38.25" x14ac:dyDescent="0.2">
      <c r="A35" s="5" t="s">
        <v>99</v>
      </c>
      <c r="B35" s="9" t="s">
        <v>100</v>
      </c>
      <c r="C35" s="9" t="s">
        <v>101</v>
      </c>
      <c r="D35" s="10" t="s">
        <v>57</v>
      </c>
      <c r="E35" s="11">
        <v>20</v>
      </c>
      <c r="F35" s="33"/>
      <c r="G35" s="33">
        <f t="shared" si="2"/>
        <v>0</v>
      </c>
    </row>
    <row r="36" spans="1:7" ht="38.25" x14ac:dyDescent="0.2">
      <c r="A36" s="5" t="s">
        <v>102</v>
      </c>
      <c r="B36" s="9" t="s">
        <v>103</v>
      </c>
      <c r="C36" s="9" t="s">
        <v>104</v>
      </c>
      <c r="D36" s="10" t="s">
        <v>22</v>
      </c>
      <c r="E36" s="11">
        <v>32</v>
      </c>
      <c r="F36" s="33"/>
      <c r="G36" s="33">
        <f t="shared" si="2"/>
        <v>0</v>
      </c>
    </row>
    <row r="37" spans="1:7" ht="38.25" x14ac:dyDescent="0.2">
      <c r="A37" s="5" t="s">
        <v>105</v>
      </c>
      <c r="B37" s="9" t="s">
        <v>100</v>
      </c>
      <c r="C37" s="9" t="s">
        <v>106</v>
      </c>
      <c r="D37" s="10" t="s">
        <v>22</v>
      </c>
      <c r="E37" s="11">
        <v>505.09</v>
      </c>
      <c r="F37" s="33"/>
      <c r="G37" s="33">
        <f t="shared" si="2"/>
        <v>0</v>
      </c>
    </row>
    <row r="38" spans="1:7" x14ac:dyDescent="0.2">
      <c r="A38" s="3" t="s">
        <v>9</v>
      </c>
      <c r="B38" s="26" t="s">
        <v>10</v>
      </c>
      <c r="C38" s="27"/>
      <c r="D38" s="27"/>
      <c r="E38" s="28"/>
      <c r="F38" s="34">
        <f>SUM(G39:G49)</f>
        <v>0</v>
      </c>
      <c r="G38" s="35"/>
    </row>
    <row r="39" spans="1:7" ht="51" x14ac:dyDescent="0.2">
      <c r="A39" s="5" t="s">
        <v>107</v>
      </c>
      <c r="B39" s="9" t="s">
        <v>108</v>
      </c>
      <c r="C39" s="9" t="s">
        <v>289</v>
      </c>
      <c r="D39" s="10" t="s">
        <v>22</v>
      </c>
      <c r="E39" s="11">
        <v>9.3000000000000007</v>
      </c>
      <c r="F39" s="33"/>
      <c r="G39" s="33">
        <f t="shared" ref="G39:G49" si="3">ROUND(E39*F39,2)</f>
        <v>0</v>
      </c>
    </row>
    <row r="40" spans="1:7" ht="63.75" x14ac:dyDescent="0.2">
      <c r="A40" s="5" t="s">
        <v>109</v>
      </c>
      <c r="B40" s="9" t="s">
        <v>100</v>
      </c>
      <c r="C40" s="9" t="s">
        <v>110</v>
      </c>
      <c r="D40" s="10" t="s">
        <v>22</v>
      </c>
      <c r="E40" s="11">
        <v>9.3000000000000007</v>
      </c>
      <c r="F40" s="33"/>
      <c r="G40" s="33">
        <f t="shared" si="3"/>
        <v>0</v>
      </c>
    </row>
    <row r="41" spans="1:7" ht="38.25" x14ac:dyDescent="0.2">
      <c r="A41" s="5" t="s">
        <v>111</v>
      </c>
      <c r="B41" s="9" t="s">
        <v>108</v>
      </c>
      <c r="C41" s="9" t="s">
        <v>290</v>
      </c>
      <c r="D41" s="10" t="s">
        <v>22</v>
      </c>
      <c r="E41" s="11">
        <v>210</v>
      </c>
      <c r="F41" s="33"/>
      <c r="G41" s="33">
        <f t="shared" si="3"/>
        <v>0</v>
      </c>
    </row>
    <row r="42" spans="1:7" ht="51" x14ac:dyDescent="0.2">
      <c r="A42" s="5" t="s">
        <v>112</v>
      </c>
      <c r="B42" s="9" t="s">
        <v>113</v>
      </c>
      <c r="C42" s="9" t="s">
        <v>236</v>
      </c>
      <c r="D42" s="10" t="s">
        <v>22</v>
      </c>
      <c r="E42" s="11">
        <v>210</v>
      </c>
      <c r="F42" s="33"/>
      <c r="G42" s="33">
        <f t="shared" si="3"/>
        <v>0</v>
      </c>
    </row>
    <row r="43" spans="1:7" x14ac:dyDescent="0.2">
      <c r="A43" s="5" t="s">
        <v>114</v>
      </c>
      <c r="B43" s="9" t="s">
        <v>100</v>
      </c>
      <c r="C43" s="9" t="s">
        <v>115</v>
      </c>
      <c r="D43" s="10" t="s">
        <v>57</v>
      </c>
      <c r="E43" s="11">
        <v>49</v>
      </c>
      <c r="F43" s="33"/>
      <c r="G43" s="33">
        <f t="shared" si="3"/>
        <v>0</v>
      </c>
    </row>
    <row r="44" spans="1:7" ht="38.25" x14ac:dyDescent="0.2">
      <c r="A44" s="5" t="s">
        <v>116</v>
      </c>
      <c r="B44" s="9" t="s">
        <v>108</v>
      </c>
      <c r="C44" s="9" t="s">
        <v>291</v>
      </c>
      <c r="D44" s="10" t="s">
        <v>22</v>
      </c>
      <c r="E44" s="11">
        <v>12.3</v>
      </c>
      <c r="F44" s="33"/>
      <c r="G44" s="33">
        <f t="shared" si="3"/>
        <v>0</v>
      </c>
    </row>
    <row r="45" spans="1:7" ht="38.25" x14ac:dyDescent="0.2">
      <c r="A45" s="5" t="s">
        <v>117</v>
      </c>
      <c r="B45" s="9" t="s">
        <v>100</v>
      </c>
      <c r="C45" s="9" t="s">
        <v>237</v>
      </c>
      <c r="D45" s="10" t="s">
        <v>22</v>
      </c>
      <c r="E45" s="11">
        <v>12.3</v>
      </c>
      <c r="F45" s="33"/>
      <c r="G45" s="33">
        <f t="shared" si="3"/>
        <v>0</v>
      </c>
    </row>
    <row r="46" spans="1:7" ht="51" x14ac:dyDescent="0.2">
      <c r="A46" s="5" t="s">
        <v>118</v>
      </c>
      <c r="B46" s="9" t="s">
        <v>119</v>
      </c>
      <c r="C46" s="9" t="s">
        <v>120</v>
      </c>
      <c r="D46" s="10" t="s">
        <v>51</v>
      </c>
      <c r="E46" s="11">
        <v>9</v>
      </c>
      <c r="F46" s="33"/>
      <c r="G46" s="33">
        <f t="shared" si="3"/>
        <v>0</v>
      </c>
    </row>
    <row r="47" spans="1:7" ht="51" x14ac:dyDescent="0.2">
      <c r="A47" s="5" t="s">
        <v>121</v>
      </c>
      <c r="B47" s="9" t="s">
        <v>122</v>
      </c>
      <c r="C47" s="9" t="s">
        <v>123</v>
      </c>
      <c r="D47" s="10" t="s">
        <v>32</v>
      </c>
      <c r="E47" s="11">
        <v>367.09</v>
      </c>
      <c r="F47" s="33"/>
      <c r="G47" s="33">
        <f t="shared" si="3"/>
        <v>0</v>
      </c>
    </row>
    <row r="48" spans="1:7" ht="63.75" x14ac:dyDescent="0.2">
      <c r="A48" s="5" t="s">
        <v>124</v>
      </c>
      <c r="B48" s="9" t="s">
        <v>125</v>
      </c>
      <c r="C48" s="9" t="s">
        <v>126</v>
      </c>
      <c r="D48" s="10" t="s">
        <v>22</v>
      </c>
      <c r="E48" s="11">
        <v>10</v>
      </c>
      <c r="F48" s="33"/>
      <c r="G48" s="33">
        <f t="shared" si="3"/>
        <v>0</v>
      </c>
    </row>
    <row r="49" spans="1:7" ht="38.25" x14ac:dyDescent="0.2">
      <c r="A49" s="5" t="s">
        <v>127</v>
      </c>
      <c r="B49" s="9" t="s">
        <v>128</v>
      </c>
      <c r="C49" s="9" t="s">
        <v>129</v>
      </c>
      <c r="D49" s="10" t="s">
        <v>22</v>
      </c>
      <c r="E49" s="11">
        <v>183.54499999999999</v>
      </c>
      <c r="F49" s="33"/>
      <c r="G49" s="33">
        <f t="shared" si="3"/>
        <v>0</v>
      </c>
    </row>
    <row r="50" spans="1:7" x14ac:dyDescent="0.2">
      <c r="A50" s="3" t="s">
        <v>11</v>
      </c>
      <c r="B50" s="26" t="s">
        <v>12</v>
      </c>
      <c r="C50" s="27"/>
      <c r="D50" s="27"/>
      <c r="E50" s="28"/>
      <c r="F50" s="34">
        <f>SUM(G51:G83)</f>
        <v>0</v>
      </c>
      <c r="G50" s="35"/>
    </row>
    <row r="51" spans="1:7" ht="38.25" x14ac:dyDescent="0.2">
      <c r="A51" s="6" t="s">
        <v>130</v>
      </c>
      <c r="B51" s="12" t="s">
        <v>283</v>
      </c>
      <c r="C51" s="13" t="s">
        <v>238</v>
      </c>
      <c r="D51" s="14" t="s">
        <v>22</v>
      </c>
      <c r="E51" s="15">
        <v>44.4</v>
      </c>
      <c r="F51" s="36"/>
      <c r="G51" s="33">
        <f t="shared" ref="G51:G83" si="4">ROUND(E51*F51,2)</f>
        <v>0</v>
      </c>
    </row>
    <row r="52" spans="1:7" ht="38.25" x14ac:dyDescent="0.2">
      <c r="A52" s="6" t="s">
        <v>131</v>
      </c>
      <c r="B52" s="12" t="s">
        <v>239</v>
      </c>
      <c r="C52" s="13" t="s">
        <v>240</v>
      </c>
      <c r="D52" s="14" t="s">
        <v>32</v>
      </c>
      <c r="E52" s="16">
        <v>592</v>
      </c>
      <c r="F52" s="33"/>
      <c r="G52" s="33">
        <f t="shared" si="4"/>
        <v>0</v>
      </c>
    </row>
    <row r="53" spans="1:7" ht="38.25" x14ac:dyDescent="0.2">
      <c r="A53" s="6" t="s">
        <v>132</v>
      </c>
      <c r="B53" s="12" t="s">
        <v>241</v>
      </c>
      <c r="C53" s="13" t="s">
        <v>242</v>
      </c>
      <c r="D53" s="14" t="s">
        <v>243</v>
      </c>
      <c r="E53" s="16">
        <v>1</v>
      </c>
      <c r="F53" s="33"/>
      <c r="G53" s="33">
        <f t="shared" si="4"/>
        <v>0</v>
      </c>
    </row>
    <row r="54" spans="1:7" ht="38.25" x14ac:dyDescent="0.2">
      <c r="A54" s="6" t="s">
        <v>134</v>
      </c>
      <c r="B54" s="12" t="s">
        <v>244</v>
      </c>
      <c r="C54" s="13" t="s">
        <v>245</v>
      </c>
      <c r="D54" s="14" t="s">
        <v>243</v>
      </c>
      <c r="E54" s="16">
        <v>1</v>
      </c>
      <c r="F54" s="33"/>
      <c r="G54" s="33">
        <f t="shared" si="4"/>
        <v>0</v>
      </c>
    </row>
    <row r="55" spans="1:7" ht="38.25" x14ac:dyDescent="0.2">
      <c r="A55" s="6" t="s">
        <v>137</v>
      </c>
      <c r="B55" s="12" t="s">
        <v>246</v>
      </c>
      <c r="C55" s="13" t="s">
        <v>247</v>
      </c>
      <c r="D55" s="14" t="s">
        <v>243</v>
      </c>
      <c r="E55" s="16">
        <v>1</v>
      </c>
      <c r="F55" s="33"/>
      <c r="G55" s="33">
        <f t="shared" si="4"/>
        <v>0</v>
      </c>
    </row>
    <row r="56" spans="1:7" ht="38.25" x14ac:dyDescent="0.2">
      <c r="A56" s="6" t="s">
        <v>139</v>
      </c>
      <c r="B56" s="12" t="s">
        <v>248</v>
      </c>
      <c r="C56" s="13" t="s">
        <v>249</v>
      </c>
      <c r="D56" s="14" t="s">
        <v>57</v>
      </c>
      <c r="E56" s="16">
        <v>1</v>
      </c>
      <c r="F56" s="33"/>
      <c r="G56" s="33">
        <f t="shared" si="4"/>
        <v>0</v>
      </c>
    </row>
    <row r="57" spans="1:7" ht="25.5" x14ac:dyDescent="0.2">
      <c r="A57" s="6" t="s">
        <v>142</v>
      </c>
      <c r="B57" s="12" t="s">
        <v>250</v>
      </c>
      <c r="C57" s="13" t="s">
        <v>251</v>
      </c>
      <c r="D57" s="14" t="s">
        <v>252</v>
      </c>
      <c r="E57" s="16">
        <v>17</v>
      </c>
      <c r="F57" s="33"/>
      <c r="G57" s="33">
        <f t="shared" si="4"/>
        <v>0</v>
      </c>
    </row>
    <row r="58" spans="1:7" ht="25.5" x14ac:dyDescent="0.2">
      <c r="A58" s="6" t="s">
        <v>144</v>
      </c>
      <c r="B58" s="12" t="s">
        <v>253</v>
      </c>
      <c r="C58" s="13" t="s">
        <v>254</v>
      </c>
      <c r="D58" s="14" t="s">
        <v>252</v>
      </c>
      <c r="E58" s="16">
        <v>9</v>
      </c>
      <c r="F58" s="33"/>
      <c r="G58" s="33">
        <f t="shared" si="4"/>
        <v>0</v>
      </c>
    </row>
    <row r="59" spans="1:7" ht="25.5" x14ac:dyDescent="0.2">
      <c r="A59" s="6" t="s">
        <v>147</v>
      </c>
      <c r="B59" s="12" t="s">
        <v>255</v>
      </c>
      <c r="C59" s="13" t="s">
        <v>256</v>
      </c>
      <c r="D59" s="14" t="s">
        <v>57</v>
      </c>
      <c r="E59" s="16">
        <v>10</v>
      </c>
      <c r="F59" s="33"/>
      <c r="G59" s="33">
        <f t="shared" si="4"/>
        <v>0</v>
      </c>
    </row>
    <row r="60" spans="1:7" ht="25.5" x14ac:dyDescent="0.2">
      <c r="A60" s="6" t="s">
        <v>149</v>
      </c>
      <c r="B60" s="12" t="s">
        <v>255</v>
      </c>
      <c r="C60" s="13" t="s">
        <v>257</v>
      </c>
      <c r="D60" s="14" t="s">
        <v>57</v>
      </c>
      <c r="E60" s="16">
        <v>3</v>
      </c>
      <c r="F60" s="33"/>
      <c r="G60" s="33">
        <f t="shared" si="4"/>
        <v>0</v>
      </c>
    </row>
    <row r="61" spans="1:7" ht="25.5" x14ac:dyDescent="0.2">
      <c r="A61" s="6" t="s">
        <v>152</v>
      </c>
      <c r="B61" s="12" t="s">
        <v>255</v>
      </c>
      <c r="C61" s="13" t="s">
        <v>258</v>
      </c>
      <c r="D61" s="14" t="s">
        <v>57</v>
      </c>
      <c r="E61" s="16">
        <v>2</v>
      </c>
      <c r="F61" s="33"/>
      <c r="G61" s="33">
        <f t="shared" si="4"/>
        <v>0</v>
      </c>
    </row>
    <row r="62" spans="1:7" ht="25.5" x14ac:dyDescent="0.2">
      <c r="A62" s="6" t="s">
        <v>155</v>
      </c>
      <c r="B62" s="12" t="s">
        <v>259</v>
      </c>
      <c r="C62" s="13" t="s">
        <v>260</v>
      </c>
      <c r="D62" s="14" t="s">
        <v>57</v>
      </c>
      <c r="E62" s="16">
        <v>1</v>
      </c>
      <c r="F62" s="33"/>
      <c r="G62" s="33">
        <f t="shared" si="4"/>
        <v>0</v>
      </c>
    </row>
    <row r="63" spans="1:7" ht="25.5" x14ac:dyDescent="0.2">
      <c r="A63" s="6" t="s">
        <v>158</v>
      </c>
      <c r="B63" s="12" t="s">
        <v>259</v>
      </c>
      <c r="C63" s="13" t="s">
        <v>261</v>
      </c>
      <c r="D63" s="14" t="s">
        <v>57</v>
      </c>
      <c r="E63" s="16">
        <v>1</v>
      </c>
      <c r="F63" s="33"/>
      <c r="G63" s="33">
        <f t="shared" si="4"/>
        <v>0</v>
      </c>
    </row>
    <row r="64" spans="1:7" ht="25.5" x14ac:dyDescent="0.2">
      <c r="A64" s="6" t="s">
        <v>161</v>
      </c>
      <c r="B64" s="12" t="s">
        <v>259</v>
      </c>
      <c r="C64" s="13" t="s">
        <v>262</v>
      </c>
      <c r="D64" s="14" t="s">
        <v>57</v>
      </c>
      <c r="E64" s="16">
        <v>2</v>
      </c>
      <c r="F64" s="33"/>
      <c r="G64" s="33">
        <f t="shared" si="4"/>
        <v>0</v>
      </c>
    </row>
    <row r="65" spans="1:7" ht="25.5" x14ac:dyDescent="0.2">
      <c r="A65" s="6" t="s">
        <v>164</v>
      </c>
      <c r="B65" s="12" t="s">
        <v>263</v>
      </c>
      <c r="C65" s="13" t="s">
        <v>264</v>
      </c>
      <c r="D65" s="14" t="s">
        <v>57</v>
      </c>
      <c r="E65" s="16">
        <v>1</v>
      </c>
      <c r="F65" s="33"/>
      <c r="G65" s="33">
        <f t="shared" si="4"/>
        <v>0</v>
      </c>
    </row>
    <row r="66" spans="1:7" ht="25.5" x14ac:dyDescent="0.2">
      <c r="A66" s="6" t="s">
        <v>167</v>
      </c>
      <c r="B66" s="12" t="s">
        <v>263</v>
      </c>
      <c r="C66" s="13" t="s">
        <v>265</v>
      </c>
      <c r="D66" s="14" t="s">
        <v>57</v>
      </c>
      <c r="E66" s="16">
        <v>4</v>
      </c>
      <c r="F66" s="33"/>
      <c r="G66" s="33">
        <f t="shared" si="4"/>
        <v>0</v>
      </c>
    </row>
    <row r="67" spans="1:7" ht="25.5" x14ac:dyDescent="0.2">
      <c r="A67" s="6" t="s">
        <v>170</v>
      </c>
      <c r="B67" s="17" t="s">
        <v>263</v>
      </c>
      <c r="C67" s="18" t="s">
        <v>266</v>
      </c>
      <c r="D67" s="19" t="s">
        <v>57</v>
      </c>
      <c r="E67" s="20">
        <v>2</v>
      </c>
      <c r="F67" s="33"/>
      <c r="G67" s="33">
        <f t="shared" si="4"/>
        <v>0</v>
      </c>
    </row>
    <row r="68" spans="1:7" ht="25.5" x14ac:dyDescent="0.2">
      <c r="A68" s="6" t="s">
        <v>173</v>
      </c>
      <c r="B68" s="9" t="s">
        <v>50</v>
      </c>
      <c r="C68" s="9" t="s">
        <v>133</v>
      </c>
      <c r="D68" s="10" t="s">
        <v>51</v>
      </c>
      <c r="E68" s="11">
        <v>1</v>
      </c>
      <c r="F68" s="33"/>
      <c r="G68" s="33">
        <f t="shared" si="4"/>
        <v>0</v>
      </c>
    </row>
    <row r="69" spans="1:7" ht="63.75" x14ac:dyDescent="0.2">
      <c r="A69" s="6" t="s">
        <v>267</v>
      </c>
      <c r="B69" s="9" t="s">
        <v>135</v>
      </c>
      <c r="C69" s="9" t="s">
        <v>136</v>
      </c>
      <c r="D69" s="10" t="s">
        <v>57</v>
      </c>
      <c r="E69" s="11">
        <v>41</v>
      </c>
      <c r="F69" s="33"/>
      <c r="G69" s="33">
        <f t="shared" si="4"/>
        <v>0</v>
      </c>
    </row>
    <row r="70" spans="1:7" ht="63.75" x14ac:dyDescent="0.2">
      <c r="A70" s="6" t="s">
        <v>268</v>
      </c>
      <c r="B70" s="9" t="s">
        <v>135</v>
      </c>
      <c r="C70" s="9" t="s">
        <v>138</v>
      </c>
      <c r="D70" s="10" t="s">
        <v>57</v>
      </c>
      <c r="E70" s="11">
        <v>30</v>
      </c>
      <c r="F70" s="33"/>
      <c r="G70" s="33">
        <f t="shared" si="4"/>
        <v>0</v>
      </c>
    </row>
    <row r="71" spans="1:7" ht="38.25" x14ac:dyDescent="0.2">
      <c r="A71" s="6" t="s">
        <v>269</v>
      </c>
      <c r="B71" s="9" t="s">
        <v>140</v>
      </c>
      <c r="C71" s="9" t="s">
        <v>141</v>
      </c>
      <c r="D71" s="10" t="s">
        <v>57</v>
      </c>
      <c r="E71" s="11">
        <v>41</v>
      </c>
      <c r="F71" s="33"/>
      <c r="G71" s="33">
        <f t="shared" si="4"/>
        <v>0</v>
      </c>
    </row>
    <row r="72" spans="1:7" ht="38.25" x14ac:dyDescent="0.2">
      <c r="A72" s="6" t="s">
        <v>270</v>
      </c>
      <c r="B72" s="9" t="s">
        <v>140</v>
      </c>
      <c r="C72" s="9" t="s">
        <v>143</v>
      </c>
      <c r="D72" s="10" t="s">
        <v>57</v>
      </c>
      <c r="E72" s="11">
        <v>30</v>
      </c>
      <c r="F72" s="33"/>
      <c r="G72" s="33">
        <f t="shared" si="4"/>
        <v>0</v>
      </c>
    </row>
    <row r="73" spans="1:7" ht="25.5" x14ac:dyDescent="0.2">
      <c r="A73" s="6" t="s">
        <v>271</v>
      </c>
      <c r="B73" s="9" t="s">
        <v>145</v>
      </c>
      <c r="C73" s="9" t="s">
        <v>146</v>
      </c>
      <c r="D73" s="10" t="s">
        <v>57</v>
      </c>
      <c r="E73" s="11">
        <v>21</v>
      </c>
      <c r="F73" s="33"/>
      <c r="G73" s="33">
        <f t="shared" si="4"/>
        <v>0</v>
      </c>
    </row>
    <row r="74" spans="1:7" ht="38.25" x14ac:dyDescent="0.2">
      <c r="A74" s="6" t="s">
        <v>272</v>
      </c>
      <c r="B74" s="9" t="s">
        <v>140</v>
      </c>
      <c r="C74" s="9" t="s">
        <v>148</v>
      </c>
      <c r="D74" s="10" t="s">
        <v>57</v>
      </c>
      <c r="E74" s="11">
        <v>21</v>
      </c>
      <c r="F74" s="33"/>
      <c r="G74" s="33">
        <f t="shared" si="4"/>
        <v>0</v>
      </c>
    </row>
    <row r="75" spans="1:7" ht="63.75" x14ac:dyDescent="0.2">
      <c r="A75" s="6" t="s">
        <v>273</v>
      </c>
      <c r="B75" s="9" t="s">
        <v>150</v>
      </c>
      <c r="C75" s="9" t="s">
        <v>151</v>
      </c>
      <c r="D75" s="10" t="s">
        <v>32</v>
      </c>
      <c r="E75" s="11">
        <v>15</v>
      </c>
      <c r="F75" s="33"/>
      <c r="G75" s="33">
        <f t="shared" si="4"/>
        <v>0</v>
      </c>
    </row>
    <row r="76" spans="1:7" ht="63.75" x14ac:dyDescent="0.2">
      <c r="A76" s="6" t="s">
        <v>274</v>
      </c>
      <c r="B76" s="9" t="s">
        <v>153</v>
      </c>
      <c r="C76" s="9" t="s">
        <v>154</v>
      </c>
      <c r="D76" s="10" t="s">
        <v>32</v>
      </c>
      <c r="E76" s="11">
        <v>50</v>
      </c>
      <c r="F76" s="33"/>
      <c r="G76" s="33">
        <f t="shared" si="4"/>
        <v>0</v>
      </c>
    </row>
    <row r="77" spans="1:7" ht="25.5" x14ac:dyDescent="0.2">
      <c r="A77" s="6" t="s">
        <v>275</v>
      </c>
      <c r="B77" s="9" t="s">
        <v>156</v>
      </c>
      <c r="C77" s="9" t="s">
        <v>157</v>
      </c>
      <c r="D77" s="10" t="s">
        <v>203</v>
      </c>
      <c r="E77" s="11">
        <v>0.1</v>
      </c>
      <c r="F77" s="33"/>
      <c r="G77" s="33">
        <f t="shared" si="4"/>
        <v>0</v>
      </c>
    </row>
    <row r="78" spans="1:7" ht="25.5" x14ac:dyDescent="0.2">
      <c r="A78" s="6" t="s">
        <v>276</v>
      </c>
      <c r="B78" s="9" t="s">
        <v>159</v>
      </c>
      <c r="C78" s="9" t="s">
        <v>160</v>
      </c>
      <c r="D78" s="10" t="s">
        <v>203</v>
      </c>
      <c r="E78" s="11">
        <v>0.05</v>
      </c>
      <c r="F78" s="33"/>
      <c r="G78" s="33">
        <f t="shared" si="4"/>
        <v>0</v>
      </c>
    </row>
    <row r="79" spans="1:7" ht="25.5" x14ac:dyDescent="0.2">
      <c r="A79" s="6" t="s">
        <v>277</v>
      </c>
      <c r="B79" s="9" t="s">
        <v>162</v>
      </c>
      <c r="C79" s="9" t="s">
        <v>163</v>
      </c>
      <c r="D79" s="10" t="s">
        <v>57</v>
      </c>
      <c r="E79" s="11">
        <v>42</v>
      </c>
      <c r="F79" s="33"/>
      <c r="G79" s="33">
        <f t="shared" si="4"/>
        <v>0</v>
      </c>
    </row>
    <row r="80" spans="1:7" ht="38.25" x14ac:dyDescent="0.2">
      <c r="A80" s="6" t="s">
        <v>278</v>
      </c>
      <c r="B80" s="9" t="s">
        <v>165</v>
      </c>
      <c r="C80" s="9" t="s">
        <v>166</v>
      </c>
      <c r="D80" s="10" t="s">
        <v>32</v>
      </c>
      <c r="E80" s="11">
        <v>70</v>
      </c>
      <c r="F80" s="33"/>
      <c r="G80" s="33">
        <f t="shared" si="4"/>
        <v>0</v>
      </c>
    </row>
    <row r="81" spans="1:7" ht="76.5" x14ac:dyDescent="0.2">
      <c r="A81" s="6" t="s">
        <v>279</v>
      </c>
      <c r="B81" s="9" t="s">
        <v>168</v>
      </c>
      <c r="C81" s="9" t="s">
        <v>169</v>
      </c>
      <c r="D81" s="10" t="s">
        <v>51</v>
      </c>
      <c r="E81" s="11">
        <v>1</v>
      </c>
      <c r="F81" s="33"/>
      <c r="G81" s="33">
        <f t="shared" si="4"/>
        <v>0</v>
      </c>
    </row>
    <row r="82" spans="1:7" ht="38.25" x14ac:dyDescent="0.2">
      <c r="A82" s="6" t="s">
        <v>280</v>
      </c>
      <c r="B82" s="9" t="s">
        <v>171</v>
      </c>
      <c r="C82" s="9" t="s">
        <v>172</v>
      </c>
      <c r="D82" s="10" t="s">
        <v>32</v>
      </c>
      <c r="E82" s="11">
        <v>160</v>
      </c>
      <c r="F82" s="33"/>
      <c r="G82" s="33">
        <f t="shared" si="4"/>
        <v>0</v>
      </c>
    </row>
    <row r="83" spans="1:7" ht="38.25" x14ac:dyDescent="0.2">
      <c r="A83" s="6" t="s">
        <v>281</v>
      </c>
      <c r="B83" s="9" t="s">
        <v>50</v>
      </c>
      <c r="C83" s="9" t="s">
        <v>174</v>
      </c>
      <c r="D83" s="10" t="s">
        <v>51</v>
      </c>
      <c r="E83" s="11">
        <v>1</v>
      </c>
      <c r="F83" s="33"/>
      <c r="G83" s="33">
        <f t="shared" si="4"/>
        <v>0</v>
      </c>
    </row>
    <row r="84" spans="1:7" x14ac:dyDescent="0.2">
      <c r="A84" s="3" t="s">
        <v>13</v>
      </c>
      <c r="B84" s="26" t="s">
        <v>14</v>
      </c>
      <c r="C84" s="27"/>
      <c r="D84" s="27"/>
      <c r="E84" s="28"/>
      <c r="F84" s="34">
        <f>SUM(G85:G101)</f>
        <v>0</v>
      </c>
      <c r="G84" s="35"/>
    </row>
    <row r="85" spans="1:7" ht="38.25" x14ac:dyDescent="0.2">
      <c r="A85" s="5" t="s">
        <v>175</v>
      </c>
      <c r="B85" s="9" t="s">
        <v>176</v>
      </c>
      <c r="C85" s="9" t="s">
        <v>177</v>
      </c>
      <c r="D85" s="10" t="s">
        <v>22</v>
      </c>
      <c r="E85" s="11">
        <v>25.8</v>
      </c>
      <c r="F85" s="33"/>
      <c r="G85" s="33">
        <f t="shared" ref="G85:G101" si="5">ROUND(E85*F85,2)</f>
        <v>0</v>
      </c>
    </row>
    <row r="86" spans="1:7" ht="25.5" x14ac:dyDescent="0.2">
      <c r="A86" s="5" t="s">
        <v>178</v>
      </c>
      <c r="B86" s="9" t="s">
        <v>179</v>
      </c>
      <c r="C86" s="9" t="s">
        <v>180</v>
      </c>
      <c r="D86" s="10" t="s">
        <v>22</v>
      </c>
      <c r="E86" s="11">
        <v>5</v>
      </c>
      <c r="F86" s="33"/>
      <c r="G86" s="33">
        <f t="shared" si="5"/>
        <v>0</v>
      </c>
    </row>
    <row r="87" spans="1:7" ht="63.75" x14ac:dyDescent="0.2">
      <c r="A87" s="5" t="s">
        <v>181</v>
      </c>
      <c r="B87" s="9" t="s">
        <v>182</v>
      </c>
      <c r="C87" s="9" t="s">
        <v>293</v>
      </c>
      <c r="D87" s="10" t="s">
        <v>22</v>
      </c>
      <c r="E87" s="11">
        <v>112.9</v>
      </c>
      <c r="F87" s="33"/>
      <c r="G87" s="33">
        <f t="shared" si="5"/>
        <v>0</v>
      </c>
    </row>
    <row r="88" spans="1:7" ht="38.25" x14ac:dyDescent="0.2">
      <c r="A88" s="5" t="s">
        <v>183</v>
      </c>
      <c r="B88" s="9" t="s">
        <v>184</v>
      </c>
      <c r="C88" s="9" t="s">
        <v>185</v>
      </c>
      <c r="D88" s="10" t="s">
        <v>22</v>
      </c>
      <c r="E88" s="11">
        <v>118.545</v>
      </c>
      <c r="F88" s="33"/>
      <c r="G88" s="33">
        <f t="shared" si="5"/>
        <v>0</v>
      </c>
    </row>
    <row r="89" spans="1:7" ht="38.25" x14ac:dyDescent="0.2">
      <c r="A89" s="5" t="s">
        <v>186</v>
      </c>
      <c r="B89" s="9" t="s">
        <v>187</v>
      </c>
      <c r="C89" s="9" t="s">
        <v>188</v>
      </c>
      <c r="D89" s="10" t="s">
        <v>32</v>
      </c>
      <c r="E89" s="11">
        <v>85</v>
      </c>
      <c r="F89" s="33"/>
      <c r="G89" s="33">
        <f t="shared" si="5"/>
        <v>0</v>
      </c>
    </row>
    <row r="90" spans="1:7" ht="51" x14ac:dyDescent="0.2">
      <c r="A90" s="5" t="s">
        <v>189</v>
      </c>
      <c r="B90" s="9" t="s">
        <v>182</v>
      </c>
      <c r="C90" s="9" t="s">
        <v>292</v>
      </c>
      <c r="D90" s="10" t="s">
        <v>22</v>
      </c>
      <c r="E90" s="11">
        <v>112.9</v>
      </c>
      <c r="F90" s="33"/>
      <c r="G90" s="33">
        <f t="shared" si="5"/>
        <v>0</v>
      </c>
    </row>
    <row r="91" spans="1:7" ht="38.25" x14ac:dyDescent="0.2">
      <c r="A91" s="5" t="s">
        <v>190</v>
      </c>
      <c r="B91" s="9" t="s">
        <v>191</v>
      </c>
      <c r="C91" s="9" t="s">
        <v>192</v>
      </c>
      <c r="D91" s="10" t="s">
        <v>22</v>
      </c>
      <c r="E91" s="11">
        <v>25</v>
      </c>
      <c r="F91" s="33"/>
      <c r="G91" s="33">
        <f t="shared" si="5"/>
        <v>0</v>
      </c>
    </row>
    <row r="92" spans="1:7" ht="38.25" x14ac:dyDescent="0.2">
      <c r="A92" s="5" t="s">
        <v>193</v>
      </c>
      <c r="B92" s="9" t="s">
        <v>194</v>
      </c>
      <c r="C92" s="9" t="s">
        <v>195</v>
      </c>
      <c r="D92" s="10" t="s">
        <v>22</v>
      </c>
      <c r="E92" s="11">
        <v>25</v>
      </c>
      <c r="F92" s="33"/>
      <c r="G92" s="33">
        <f t="shared" si="5"/>
        <v>0</v>
      </c>
    </row>
    <row r="93" spans="1:7" ht="51" x14ac:dyDescent="0.2">
      <c r="A93" s="5" t="s">
        <v>196</v>
      </c>
      <c r="B93" s="9" t="s">
        <v>100</v>
      </c>
      <c r="C93" s="9" t="s">
        <v>197</v>
      </c>
      <c r="D93" s="10" t="s">
        <v>22</v>
      </c>
      <c r="E93" s="11">
        <v>25.65</v>
      </c>
      <c r="F93" s="33"/>
      <c r="G93" s="33">
        <f t="shared" si="5"/>
        <v>0</v>
      </c>
    </row>
    <row r="94" spans="1:7" ht="51" x14ac:dyDescent="0.2">
      <c r="A94" s="5" t="s">
        <v>198</v>
      </c>
      <c r="B94" s="9" t="s">
        <v>100</v>
      </c>
      <c r="C94" s="9" t="s">
        <v>199</v>
      </c>
      <c r="D94" s="10" t="s">
        <v>22</v>
      </c>
      <c r="E94" s="11">
        <v>7</v>
      </c>
      <c r="F94" s="33"/>
      <c r="G94" s="33">
        <f t="shared" si="5"/>
        <v>0</v>
      </c>
    </row>
    <row r="95" spans="1:7" ht="51" x14ac:dyDescent="0.2">
      <c r="A95" s="5" t="s">
        <v>200</v>
      </c>
      <c r="B95" s="9" t="s">
        <v>201</v>
      </c>
      <c r="C95" s="9" t="s">
        <v>202</v>
      </c>
      <c r="D95" s="10" t="s">
        <v>203</v>
      </c>
      <c r="E95" s="11">
        <v>21.393999999999998</v>
      </c>
      <c r="F95" s="33"/>
      <c r="G95" s="33">
        <f t="shared" si="5"/>
        <v>0</v>
      </c>
    </row>
    <row r="96" spans="1:7" ht="25.5" x14ac:dyDescent="0.2">
      <c r="A96" s="5" t="s">
        <v>204</v>
      </c>
      <c r="B96" s="9" t="s">
        <v>205</v>
      </c>
      <c r="C96" s="9" t="s">
        <v>206</v>
      </c>
      <c r="D96" s="10" t="s">
        <v>22</v>
      </c>
      <c r="E96" s="11">
        <v>29.84</v>
      </c>
      <c r="F96" s="33"/>
      <c r="G96" s="33">
        <f t="shared" si="5"/>
        <v>0</v>
      </c>
    </row>
    <row r="97" spans="1:7" ht="38.25" x14ac:dyDescent="0.2">
      <c r="A97" s="5" t="s">
        <v>207</v>
      </c>
      <c r="B97" s="9" t="s">
        <v>208</v>
      </c>
      <c r="C97" s="9" t="s">
        <v>209</v>
      </c>
      <c r="D97" s="10" t="s">
        <v>203</v>
      </c>
      <c r="E97" s="11">
        <v>5.1050000000000004</v>
      </c>
      <c r="F97" s="33"/>
      <c r="G97" s="33">
        <f t="shared" si="5"/>
        <v>0</v>
      </c>
    </row>
    <row r="98" spans="1:7" ht="25.5" x14ac:dyDescent="0.2">
      <c r="A98" s="5" t="s">
        <v>210</v>
      </c>
      <c r="B98" s="9" t="s">
        <v>211</v>
      </c>
      <c r="C98" s="9" t="s">
        <v>212</v>
      </c>
      <c r="D98" s="10" t="s">
        <v>213</v>
      </c>
      <c r="E98" s="11">
        <v>83.52</v>
      </c>
      <c r="F98" s="33"/>
      <c r="G98" s="33">
        <f t="shared" si="5"/>
        <v>0</v>
      </c>
    </row>
    <row r="99" spans="1:7" ht="25.5" x14ac:dyDescent="0.2">
      <c r="A99" s="5" t="s">
        <v>214</v>
      </c>
      <c r="B99" s="9" t="s">
        <v>215</v>
      </c>
      <c r="C99" s="9" t="s">
        <v>216</v>
      </c>
      <c r="D99" s="10" t="s">
        <v>213</v>
      </c>
      <c r="E99" s="11">
        <v>45.54</v>
      </c>
      <c r="F99" s="33"/>
      <c r="G99" s="33">
        <f t="shared" si="5"/>
        <v>0</v>
      </c>
    </row>
    <row r="100" spans="1:7" ht="38.25" x14ac:dyDescent="0.2">
      <c r="A100" s="5" t="s">
        <v>217</v>
      </c>
      <c r="B100" s="9" t="s">
        <v>218</v>
      </c>
      <c r="C100" s="9" t="s">
        <v>219</v>
      </c>
      <c r="D100" s="10" t="s">
        <v>22</v>
      </c>
      <c r="E100" s="11">
        <v>39.25</v>
      </c>
      <c r="F100" s="33"/>
      <c r="G100" s="33">
        <f t="shared" si="5"/>
        <v>0</v>
      </c>
    </row>
    <row r="101" spans="1:7" ht="38.25" x14ac:dyDescent="0.2">
      <c r="A101" s="5" t="s">
        <v>220</v>
      </c>
      <c r="B101" s="9" t="s">
        <v>221</v>
      </c>
      <c r="C101" s="9" t="s">
        <v>222</v>
      </c>
      <c r="D101" s="10" t="s">
        <v>22</v>
      </c>
      <c r="E101" s="11">
        <v>40</v>
      </c>
      <c r="F101" s="33"/>
      <c r="G101" s="33">
        <f t="shared" si="5"/>
        <v>0</v>
      </c>
    </row>
    <row r="102" spans="1:7" x14ac:dyDescent="0.2">
      <c r="A102" s="3" t="s">
        <v>15</v>
      </c>
      <c r="B102" s="26" t="s">
        <v>16</v>
      </c>
      <c r="C102" s="27"/>
      <c r="D102" s="27"/>
      <c r="E102" s="28"/>
      <c r="F102" s="34">
        <f>SUM(G103:G106)</f>
        <v>0</v>
      </c>
      <c r="G102" s="35"/>
    </row>
    <row r="103" spans="1:7" ht="38.25" x14ac:dyDescent="0.2">
      <c r="A103" s="5" t="s">
        <v>223</v>
      </c>
      <c r="B103" s="9" t="s">
        <v>224</v>
      </c>
      <c r="C103" s="9" t="s">
        <v>225</v>
      </c>
      <c r="D103" s="10" t="s">
        <v>203</v>
      </c>
      <c r="E103" s="11">
        <v>28.3</v>
      </c>
      <c r="F103" s="33"/>
      <c r="G103" s="33">
        <f t="shared" ref="G103:G106" si="6">ROUND(E103*F103,2)</f>
        <v>0</v>
      </c>
    </row>
    <row r="104" spans="1:7" ht="54" customHeight="1" x14ac:dyDescent="0.2">
      <c r="A104" s="5" t="s">
        <v>226</v>
      </c>
      <c r="B104" s="9" t="s">
        <v>227</v>
      </c>
      <c r="C104" s="9" t="s">
        <v>284</v>
      </c>
      <c r="D104" s="10" t="s">
        <v>203</v>
      </c>
      <c r="E104" s="11">
        <v>28.3</v>
      </c>
      <c r="F104" s="33"/>
      <c r="G104" s="33">
        <f t="shared" si="6"/>
        <v>0</v>
      </c>
    </row>
    <row r="105" spans="1:7" ht="30" customHeight="1" x14ac:dyDescent="0.2">
      <c r="A105" s="5" t="s">
        <v>228</v>
      </c>
      <c r="B105" s="9" t="s">
        <v>229</v>
      </c>
      <c r="C105" s="9" t="s">
        <v>294</v>
      </c>
      <c r="D105" s="10" t="s">
        <v>203</v>
      </c>
      <c r="E105" s="11">
        <v>28.3</v>
      </c>
      <c r="F105" s="33"/>
      <c r="G105" s="33">
        <f t="shared" si="6"/>
        <v>0</v>
      </c>
    </row>
    <row r="106" spans="1:7" ht="38.25" x14ac:dyDescent="0.2">
      <c r="A106" s="5" t="s">
        <v>230</v>
      </c>
      <c r="B106" s="9" t="s">
        <v>295</v>
      </c>
      <c r="C106" s="9" t="s">
        <v>296</v>
      </c>
      <c r="D106" s="10" t="s">
        <v>203</v>
      </c>
      <c r="E106" s="11">
        <v>28.3</v>
      </c>
      <c r="F106" s="33"/>
      <c r="G106" s="33">
        <f t="shared" si="6"/>
        <v>0</v>
      </c>
    </row>
    <row r="107" spans="1:7" x14ac:dyDescent="0.2">
      <c r="A107" s="30" t="s">
        <v>231</v>
      </c>
      <c r="B107" s="31"/>
      <c r="C107" s="31"/>
      <c r="D107" s="31"/>
      <c r="E107" s="32"/>
      <c r="F107" s="34">
        <f>F102+F84+F50+F38+F27+F18+F4</f>
        <v>0</v>
      </c>
      <c r="G107" s="35"/>
    </row>
  </sheetData>
  <mergeCells count="20">
    <mergeCell ref="B18:E18"/>
    <mergeCell ref="F18:G18"/>
    <mergeCell ref="B27:E27"/>
    <mergeCell ref="F27:G27"/>
    <mergeCell ref="F107:G107"/>
    <mergeCell ref="B38:E38"/>
    <mergeCell ref="F38:G38"/>
    <mergeCell ref="B50:E50"/>
    <mergeCell ref="F50:G50"/>
    <mergeCell ref="B84:E84"/>
    <mergeCell ref="B102:E102"/>
    <mergeCell ref="F84:G84"/>
    <mergeCell ref="F102:G102"/>
    <mergeCell ref="A107:E107"/>
    <mergeCell ref="A2:B2"/>
    <mergeCell ref="A1:B1"/>
    <mergeCell ref="C1:G1"/>
    <mergeCell ref="C2:G2"/>
    <mergeCell ref="F4:G4"/>
    <mergeCell ref="B4: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uzytkownik</cp:lastModifiedBy>
  <dcterms:created xsi:type="dcterms:W3CDTF">2015-03-12T09:46:02Z</dcterms:created>
  <dcterms:modified xsi:type="dcterms:W3CDTF">2015-05-07T12:23:12Z</dcterms:modified>
</cp:coreProperties>
</file>