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250" tabRatio="596" activeTab="1"/>
  </bookViews>
  <sheets>
    <sheet name="Zał. nr 1" sheetId="1" r:id="rId1"/>
    <sheet name="Zał.Nr 2" sheetId="2" r:id="rId2"/>
  </sheets>
  <definedNames/>
  <calcPr fullCalcOnLoad="1"/>
</workbook>
</file>

<file path=xl/sharedStrings.xml><?xml version="1.0" encoding="utf-8"?>
<sst xmlns="http://schemas.openxmlformats.org/spreadsheetml/2006/main" count="73" uniqueCount="59">
  <si>
    <t>L.p.</t>
  </si>
  <si>
    <t>Szkoła Podstawowa Nr 6</t>
  </si>
  <si>
    <t>Dochody własne</t>
  </si>
  <si>
    <t>Dochody</t>
  </si>
  <si>
    <t>Razem</t>
  </si>
  <si>
    <t>Rady Miasta Sanoka z dnia</t>
  </si>
  <si>
    <t>II</t>
  </si>
  <si>
    <t>Szkoła Podstawowa Nr 1</t>
  </si>
  <si>
    <t>Szkoła Podstawowa Nr 2</t>
  </si>
  <si>
    <t>Szkoła Podstawowa Nr 3</t>
  </si>
  <si>
    <t>Szkoła Podstawowa Nr 4</t>
  </si>
  <si>
    <t>Samorządowe Przedszkole Nr 1</t>
  </si>
  <si>
    <t>Samorządowe Przedszkole Nr 2</t>
  </si>
  <si>
    <t>Samorządowe Przedszkole Nr 3</t>
  </si>
  <si>
    <t>Samorządowe Przedszkole Nr 4</t>
  </si>
  <si>
    <t>Kwota</t>
  </si>
  <si>
    <t>Miejska Biblioteka Publiczna</t>
  </si>
  <si>
    <t>Sanocki Dom Kultury</t>
  </si>
  <si>
    <t>Wydatki</t>
  </si>
  <si>
    <t>Stan środków na początek roku</t>
  </si>
  <si>
    <t>Stan środków na koniec roku</t>
  </si>
  <si>
    <t>Gimnazjum Nr 1</t>
  </si>
  <si>
    <t>Gimnazjum Nr 2</t>
  </si>
  <si>
    <t>Gimnazjum Nr 3</t>
  </si>
  <si>
    <t>Gimnazjum Nr 4</t>
  </si>
  <si>
    <t>Przewodniczący Rady Miasta</t>
  </si>
  <si>
    <t>Podmiot</t>
  </si>
  <si>
    <t>Określenie celu</t>
  </si>
  <si>
    <t>I</t>
  </si>
  <si>
    <t>Sanockie Towarzystwo Oświatowe</t>
  </si>
  <si>
    <t>prowadzenie przedszkoli niepublicznych</t>
  </si>
  <si>
    <t>dopłata do wody i odprowadzanych ścieków dla gospodarstw domowych w budynkach jednorodzinnych i wielomieszkaniowych</t>
  </si>
  <si>
    <t>Ochronka Błogosławionego Edmunda Bojanowskiego</t>
  </si>
  <si>
    <t>Podkarpacka Izba Rolnicza</t>
  </si>
  <si>
    <t>Podmiot wyłoniony w drodze konkursu zgodnie z ustawą o działalności pożytku publicznego i o wolontariacie</t>
  </si>
  <si>
    <t>SP ZOZ</t>
  </si>
  <si>
    <t xml:space="preserve">                                                                              Przewodniczący Rady Miasta</t>
  </si>
  <si>
    <t xml:space="preserve">Załącznik Nr 2 do Uchwały Nr </t>
  </si>
  <si>
    <t xml:space="preserve">Załącznik Nr 1  do Uchwały Nr </t>
  </si>
  <si>
    <t>Dotacje dla jednostek sektora finansów publicznych, w tym:</t>
  </si>
  <si>
    <t>- dotacje podmiotowe</t>
  </si>
  <si>
    <t>działalność bieżąca instytucji kultury</t>
  </si>
  <si>
    <t>Dotacje dla jednostek spoza sektora finansów publicznych, w tym:</t>
  </si>
  <si>
    <t>Ochronka im. Dzieciątka Jezus</t>
  </si>
  <si>
    <t>wpłaty w wysokości 2% uzyskanych wpływów z podatku rolnego</t>
  </si>
  <si>
    <t>- dotacje przedmiotowe</t>
  </si>
  <si>
    <t>Sanockie Przedsiębiorstwo Gospodarki Komunalnej Sp. z o.o.</t>
  </si>
  <si>
    <t>- dotacje celowe związane z realizacją zadań gminy</t>
  </si>
  <si>
    <t xml:space="preserve">działania na rzecz pomocy rodzinom i osobom w trudnej sytuacji życiowej poprzez organizowanie kursów, szkoleń i spotkań integracyjnych </t>
  </si>
  <si>
    <t>wspomaganie działalności podmiotów działających w celu rozwiązywania problemów narkomanii z przeznaczeniem na profilaktykę</t>
  </si>
  <si>
    <t>działania wspierające trzeźwość - prowadzenie świetlic środowiskowych i terapeutycznych, autorskie programy profilaktyczne</t>
  </si>
  <si>
    <t>działalność poradni leczenia uzależnień</t>
  </si>
  <si>
    <t>Jan Oklejewicz</t>
  </si>
  <si>
    <t xml:space="preserve">                                                                                         Jan Oklejewicz</t>
  </si>
  <si>
    <t xml:space="preserve">Dotacja dla klubów sportowych na zadania z zakresu sportu okreslone w Uchwale Nr IV/21/11 Rady Miasta Sanoka z dnia 18 stycznia 2011r.  </t>
  </si>
  <si>
    <t>realizacja celów publicznych i zadań określonych w uchwale Rady Miasta</t>
  </si>
  <si>
    <t>Plan dochodów rachunku dochodów oraz wydatków jednostek budżetowych</t>
  </si>
  <si>
    <t>Plan dotacji udzielanych z budżetu miasta na rok 2012</t>
  </si>
  <si>
    <t>udzielenie schronienia, niezbędnego ubrania i gorącego posiłku osobom bezdomnym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</si>
</sst>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0\ _z_ł_-;\-* #,##0.000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\ mmmm\ yyyy"/>
  </numFmts>
  <fonts count="34">
    <font>
      <sz val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 CE"/>
      <family val="1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2" fillId="0" borderId="10" xfId="4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42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4" fillId="0" borderId="0" xfId="42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13" xfId="42" applyNumberFormat="1" applyFont="1" applyBorder="1" applyAlignment="1">
      <alignment vertical="center"/>
    </xf>
    <xf numFmtId="164" fontId="2" fillId="0" borderId="14" xfId="42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2" fillId="0" borderId="0" xfId="42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164" fontId="2" fillId="0" borderId="20" xfId="42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41" fontId="14" fillId="0" borderId="0" xfId="0" applyNumberFormat="1" applyFont="1" applyAlignment="1">
      <alignment/>
    </xf>
    <xf numFmtId="41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41" fontId="14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1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wrapText="1"/>
    </xf>
    <xf numFmtId="164" fontId="2" fillId="0" borderId="18" xfId="42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41" fontId="14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="130" zoomScaleNormal="130" zoomScalePageLayoutView="0" workbookViewId="0" topLeftCell="A25">
      <selection activeCell="E38" sqref="E38"/>
    </sheetView>
  </sheetViews>
  <sheetFormatPr defaultColWidth="9.00390625" defaultRowHeight="12.75"/>
  <cols>
    <col min="1" max="1" width="6.25390625" style="39" customWidth="1"/>
    <col min="2" max="2" width="38.625" style="38" customWidth="1"/>
    <col min="3" max="3" width="42.125" style="38" customWidth="1"/>
    <col min="4" max="4" width="15.375" style="44" customWidth="1"/>
    <col min="5" max="5" width="20.875" style="38" customWidth="1"/>
    <col min="6" max="16384" width="9.125" style="38" customWidth="1"/>
  </cols>
  <sheetData>
    <row r="1" spans="4:7" ht="12.75">
      <c r="D1" s="14" t="s">
        <v>38</v>
      </c>
      <c r="G1" s="14"/>
    </row>
    <row r="2" spans="4:7" ht="12.75">
      <c r="D2" s="14" t="s">
        <v>5</v>
      </c>
      <c r="G2" s="14"/>
    </row>
    <row r="3" ht="12.75">
      <c r="G3" s="14"/>
    </row>
    <row r="4" spans="1:4" ht="12.75">
      <c r="A4" s="65" t="s">
        <v>57</v>
      </c>
      <c r="B4" s="65"/>
      <c r="C4" s="65"/>
      <c r="D4" s="65"/>
    </row>
    <row r="6" spans="1:4" s="40" customFormat="1" ht="26.25" customHeight="1">
      <c r="A6" s="41" t="s">
        <v>0</v>
      </c>
      <c r="B6" s="41" t="s">
        <v>26</v>
      </c>
      <c r="C6" s="41" t="s">
        <v>27</v>
      </c>
      <c r="D6" s="45" t="s">
        <v>15</v>
      </c>
    </row>
    <row r="7" spans="1:4" ht="12.75">
      <c r="A7" s="46"/>
      <c r="B7" s="47"/>
      <c r="C7" s="47"/>
      <c r="D7" s="48"/>
    </row>
    <row r="8" spans="1:4" s="43" customFormat="1" ht="25.5">
      <c r="A8" s="37" t="s">
        <v>28</v>
      </c>
      <c r="B8" s="55" t="s">
        <v>39</v>
      </c>
      <c r="C8" s="49"/>
      <c r="D8" s="50">
        <f>SUM(D10:D13)</f>
        <v>2486000</v>
      </c>
    </row>
    <row r="9" spans="1:4" s="43" customFormat="1" ht="12.75">
      <c r="A9" s="49"/>
      <c r="B9" s="51" t="s">
        <v>40</v>
      </c>
      <c r="C9" s="49"/>
      <c r="D9" s="50"/>
    </row>
    <row r="10" spans="1:4" ht="12.75">
      <c r="A10" s="46">
        <v>1</v>
      </c>
      <c r="B10" s="52" t="s">
        <v>16</v>
      </c>
      <c r="C10" s="47" t="s">
        <v>41</v>
      </c>
      <c r="D10" s="48">
        <v>1376000</v>
      </c>
    </row>
    <row r="11" spans="1:4" ht="12.75">
      <c r="A11" s="46">
        <v>2</v>
      </c>
      <c r="B11" s="52" t="s">
        <v>17</v>
      </c>
      <c r="C11" s="47" t="s">
        <v>41</v>
      </c>
      <c r="D11" s="48">
        <v>1080000</v>
      </c>
    </row>
    <row r="12" spans="1:4" ht="12.75">
      <c r="A12" s="54">
        <v>3</v>
      </c>
      <c r="B12" s="52" t="s">
        <v>35</v>
      </c>
      <c r="C12" s="52" t="s">
        <v>51</v>
      </c>
      <c r="D12" s="48">
        <v>30000</v>
      </c>
    </row>
    <row r="13" spans="1:4" ht="12.75">
      <c r="A13" s="46"/>
      <c r="B13" s="47"/>
      <c r="C13" s="47"/>
      <c r="D13" s="48"/>
    </row>
    <row r="14" spans="1:4" s="43" customFormat="1" ht="25.5">
      <c r="A14" s="37" t="s">
        <v>6</v>
      </c>
      <c r="B14" s="55" t="s">
        <v>42</v>
      </c>
      <c r="C14" s="49"/>
      <c r="D14" s="50">
        <f>SUM(D16:D28)</f>
        <v>1860576</v>
      </c>
    </row>
    <row r="15" spans="1:4" s="43" customFormat="1" ht="12.75">
      <c r="A15" s="37"/>
      <c r="B15" s="51" t="s">
        <v>40</v>
      </c>
      <c r="C15" s="49"/>
      <c r="D15" s="50"/>
    </row>
    <row r="16" spans="1:4" ht="12.75">
      <c r="A16" s="46">
        <v>1</v>
      </c>
      <c r="B16" s="52" t="s">
        <v>29</v>
      </c>
      <c r="C16" s="47" t="s">
        <v>30</v>
      </c>
      <c r="D16" s="48">
        <v>113460</v>
      </c>
    </row>
    <row r="17" spans="1:4" ht="25.5">
      <c r="A17" s="46">
        <v>2</v>
      </c>
      <c r="B17" s="52" t="s">
        <v>32</v>
      </c>
      <c r="C17" s="47" t="s">
        <v>30</v>
      </c>
      <c r="D17" s="48">
        <v>308986</v>
      </c>
    </row>
    <row r="18" spans="1:4" ht="12.75">
      <c r="A18" s="46">
        <v>3</v>
      </c>
      <c r="B18" s="52" t="s">
        <v>43</v>
      </c>
      <c r="C18" s="47" t="s">
        <v>30</v>
      </c>
      <c r="D18" s="48">
        <v>166330</v>
      </c>
    </row>
    <row r="19" spans="1:4" ht="25.5">
      <c r="A19" s="54">
        <v>4</v>
      </c>
      <c r="B19" s="52" t="s">
        <v>33</v>
      </c>
      <c r="C19" s="52" t="s">
        <v>44</v>
      </c>
      <c r="D19" s="48">
        <v>5000</v>
      </c>
    </row>
    <row r="20" spans="1:4" ht="12.75">
      <c r="A20" s="54"/>
      <c r="B20" s="52"/>
      <c r="C20" s="52"/>
      <c r="D20" s="48"/>
    </row>
    <row r="21" spans="1:4" ht="12.75">
      <c r="A21" s="54"/>
      <c r="B21" s="55" t="s">
        <v>45</v>
      </c>
      <c r="C21" s="52"/>
      <c r="D21" s="48"/>
    </row>
    <row r="22" spans="1:4" ht="38.25">
      <c r="A22" s="54">
        <v>1</v>
      </c>
      <c r="B22" s="52" t="s">
        <v>46</v>
      </c>
      <c r="C22" s="52" t="s">
        <v>31</v>
      </c>
      <c r="D22" s="48">
        <f>396300+600500</f>
        <v>996800</v>
      </c>
    </row>
    <row r="23" spans="1:4" s="43" customFormat="1" ht="25.5">
      <c r="A23" s="37"/>
      <c r="B23" s="55" t="s">
        <v>47</v>
      </c>
      <c r="C23" s="53"/>
      <c r="D23" s="50"/>
    </row>
    <row r="24" spans="1:4" ht="25.5">
      <c r="A24" s="66">
        <v>1</v>
      </c>
      <c r="B24" s="69" t="s">
        <v>34</v>
      </c>
      <c r="C24" s="52" t="s">
        <v>58</v>
      </c>
      <c r="D24" s="48">
        <v>174000</v>
      </c>
    </row>
    <row r="25" spans="1:4" ht="38.25">
      <c r="A25" s="67"/>
      <c r="B25" s="70"/>
      <c r="C25" s="52" t="s">
        <v>48</v>
      </c>
      <c r="D25" s="48">
        <v>16000</v>
      </c>
    </row>
    <row r="26" spans="1:4" ht="36" customHeight="1">
      <c r="A26" s="67"/>
      <c r="B26" s="70"/>
      <c r="C26" s="52" t="s">
        <v>49</v>
      </c>
      <c r="D26" s="48">
        <v>5000</v>
      </c>
    </row>
    <row r="27" spans="1:4" ht="38.25">
      <c r="A27" s="68"/>
      <c r="B27" s="71"/>
      <c r="C27" s="52" t="s">
        <v>50</v>
      </c>
      <c r="D27" s="48">
        <v>50000</v>
      </c>
    </row>
    <row r="28" spans="1:4" ht="44.25" customHeight="1">
      <c r="A28" s="54">
        <v>2</v>
      </c>
      <c r="B28" s="62" t="s">
        <v>54</v>
      </c>
      <c r="C28" s="63" t="s">
        <v>55</v>
      </c>
      <c r="D28" s="48">
        <v>25000</v>
      </c>
    </row>
    <row r="29" spans="1:4" ht="12.75">
      <c r="A29" s="58"/>
      <c r="B29" s="59"/>
      <c r="C29" s="60"/>
      <c r="D29" s="61"/>
    </row>
    <row r="30" ht="12.75">
      <c r="B30" s="42"/>
    </row>
    <row r="32" spans="3:4" ht="12.75">
      <c r="C32" s="57" t="s">
        <v>36</v>
      </c>
      <c r="D32" s="36"/>
    </row>
    <row r="33" spans="3:4" ht="12.75">
      <c r="C33" s="36"/>
      <c r="D33" s="36"/>
    </row>
    <row r="34" spans="3:4" ht="12.75">
      <c r="C34" s="64" t="s">
        <v>53</v>
      </c>
      <c r="D34" s="64"/>
    </row>
    <row r="35" ht="12.75">
      <c r="C35" s="43"/>
    </row>
    <row r="37" spans="4:5" ht="12.75">
      <c r="D37" s="38"/>
      <c r="E37" s="44">
        <f>D8+D14</f>
        <v>4346576</v>
      </c>
    </row>
  </sheetData>
  <sheetProtection/>
  <mergeCells count="4">
    <mergeCell ref="C34:D34"/>
    <mergeCell ref="A4:D4"/>
    <mergeCell ref="A24:A27"/>
    <mergeCell ref="B24:B27"/>
  </mergeCells>
  <printOptions/>
  <pageMargins left="0.1968503937007874" right="0.1968503937007874" top="0.3937007874015748" bottom="0.3937007874015748" header="0.5118110236220472" footer="0.5118110236220472"/>
  <pageSetup firstPageNumber="66" useFirstPageNumber="1" horizontalDpi="300" verticalDpi="300" orientation="portrait" paperSize="9" scale="98" r:id="rId1"/>
  <headerFooter alignWithMargins="0">
    <oddFooter>&amp;C66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24.875" style="15" customWidth="1"/>
    <col min="2" max="2" width="11.625" style="15" customWidth="1"/>
    <col min="3" max="9" width="11.625" style="2" customWidth="1"/>
    <col min="10" max="10" width="11.625" style="15" customWidth="1"/>
    <col min="11" max="16384" width="9.125" style="15" customWidth="1"/>
  </cols>
  <sheetData>
    <row r="1" spans="3:9" s="12" customFormat="1" ht="12">
      <c r="C1" s="13"/>
      <c r="D1" s="13"/>
      <c r="E1" s="14"/>
      <c r="F1" s="14"/>
      <c r="G1" s="14" t="s">
        <v>37</v>
      </c>
      <c r="H1" s="14"/>
      <c r="I1" s="14"/>
    </row>
    <row r="2" spans="3:9" s="12" customFormat="1" ht="12">
      <c r="C2" s="13"/>
      <c r="D2" s="13"/>
      <c r="E2" s="14"/>
      <c r="F2" s="14"/>
      <c r="G2" s="14" t="s">
        <v>5</v>
      </c>
      <c r="H2" s="14"/>
      <c r="I2" s="14"/>
    </row>
    <row r="3" spans="1:9" ht="21" customHeight="1">
      <c r="A3" s="72" t="s">
        <v>56</v>
      </c>
      <c r="B3" s="73"/>
      <c r="C3" s="73"/>
      <c r="D3" s="73"/>
      <c r="E3" s="73"/>
      <c r="F3" s="73"/>
      <c r="G3" s="73"/>
      <c r="H3" s="73"/>
      <c r="I3" s="7"/>
    </row>
    <row r="4" spans="1:7" s="16" customFormat="1" ht="12" thickBot="1">
      <c r="A4" s="17"/>
      <c r="B4" s="3"/>
      <c r="C4" s="3"/>
      <c r="D4" s="3"/>
      <c r="E4" s="3"/>
      <c r="F4" s="3"/>
      <c r="G4" s="3"/>
    </row>
    <row r="5" spans="1:9" s="16" customFormat="1" ht="31.5">
      <c r="A5" s="29"/>
      <c r="B5" s="4" t="s">
        <v>7</v>
      </c>
      <c r="C5" s="4" t="s">
        <v>8</v>
      </c>
      <c r="D5" s="4" t="s">
        <v>9</v>
      </c>
      <c r="E5" s="4" t="s">
        <v>10</v>
      </c>
      <c r="F5" s="33" t="s">
        <v>1</v>
      </c>
      <c r="G5" s="5" t="s">
        <v>4</v>
      </c>
      <c r="H5" s="6"/>
      <c r="I5" s="6"/>
    </row>
    <row r="6" spans="1:9" s="16" customFormat="1" ht="1.5" customHeight="1">
      <c r="A6" s="26"/>
      <c r="B6" s="1"/>
      <c r="C6" s="1"/>
      <c r="D6" s="1"/>
      <c r="E6" s="1"/>
      <c r="F6" s="34"/>
      <c r="G6" s="20"/>
      <c r="H6" s="22"/>
      <c r="I6" s="23"/>
    </row>
    <row r="7" spans="1:9" s="16" customFormat="1" ht="15" customHeight="1">
      <c r="A7" s="25" t="s">
        <v>19</v>
      </c>
      <c r="B7" s="1"/>
      <c r="C7" s="1"/>
      <c r="D7" s="1">
        <v>0</v>
      </c>
      <c r="E7" s="1">
        <v>0</v>
      </c>
      <c r="F7" s="34">
        <v>0</v>
      </c>
      <c r="G7" s="18">
        <f>SUM(B7:F7)</f>
        <v>0</v>
      </c>
      <c r="H7" s="22"/>
      <c r="I7" s="23"/>
    </row>
    <row r="8" spans="1:9" s="16" customFormat="1" ht="11.25">
      <c r="A8" s="25" t="s">
        <v>2</v>
      </c>
      <c r="B8" s="1">
        <v>343600</v>
      </c>
      <c r="C8" s="1">
        <v>220212</v>
      </c>
      <c r="D8" s="1">
        <v>269200</v>
      </c>
      <c r="E8" s="1">
        <v>425700</v>
      </c>
      <c r="F8" s="34">
        <f>20000+2000</f>
        <v>22000</v>
      </c>
      <c r="G8" s="18">
        <f>SUM(B8:F8)</f>
        <v>1280712</v>
      </c>
      <c r="H8" s="22"/>
      <c r="I8" s="22"/>
    </row>
    <row r="9" spans="1:9" s="16" customFormat="1" ht="11.25">
      <c r="A9" s="26"/>
      <c r="B9" s="1"/>
      <c r="C9" s="1"/>
      <c r="D9" s="1"/>
      <c r="E9" s="1"/>
      <c r="F9" s="34"/>
      <c r="G9" s="20"/>
      <c r="H9" s="22"/>
      <c r="I9" s="23"/>
    </row>
    <row r="10" spans="1:9" s="16" customFormat="1" ht="11.25">
      <c r="A10" s="25" t="s">
        <v>18</v>
      </c>
      <c r="B10" s="1">
        <v>343600</v>
      </c>
      <c r="C10" s="1">
        <v>220212</v>
      </c>
      <c r="D10" s="1">
        <v>269200</v>
      </c>
      <c r="E10" s="1">
        <v>425700</v>
      </c>
      <c r="F10" s="34">
        <v>22000</v>
      </c>
      <c r="G10" s="18">
        <f>SUM(B10:F10)</f>
        <v>1280712</v>
      </c>
      <c r="H10" s="22"/>
      <c r="I10" s="22"/>
    </row>
    <row r="11" spans="1:9" s="16" customFormat="1" ht="15" customHeight="1" thickBot="1">
      <c r="A11" s="27" t="s">
        <v>20</v>
      </c>
      <c r="B11" s="19">
        <f>B7+B8-B10</f>
        <v>0</v>
      </c>
      <c r="C11" s="19">
        <f>C7+C8-C10</f>
        <v>0</v>
      </c>
      <c r="D11" s="19">
        <f>D7+D8-D10</f>
        <v>0</v>
      </c>
      <c r="E11" s="19">
        <f>E7+E8-E10</f>
        <v>0</v>
      </c>
      <c r="F11" s="19">
        <f>F7+F8-F10</f>
        <v>0</v>
      </c>
      <c r="G11" s="56">
        <f>SUM(B11:F11)</f>
        <v>0</v>
      </c>
      <c r="H11" s="8"/>
      <c r="I11" s="22"/>
    </row>
    <row r="12" spans="1:7" s="16" customFormat="1" ht="12" thickBot="1">
      <c r="A12" s="24"/>
      <c r="B12" s="3"/>
      <c r="C12" s="3"/>
      <c r="D12" s="3"/>
      <c r="E12" s="3"/>
      <c r="F12" s="3"/>
      <c r="G12" s="3"/>
    </row>
    <row r="13" spans="1:9" s="16" customFormat="1" ht="21">
      <c r="A13" s="29"/>
      <c r="B13" s="4" t="s">
        <v>21</v>
      </c>
      <c r="C13" s="4" t="s">
        <v>22</v>
      </c>
      <c r="D13" s="4" t="s">
        <v>23</v>
      </c>
      <c r="E13" s="4" t="s">
        <v>24</v>
      </c>
      <c r="F13" s="5" t="s">
        <v>4</v>
      </c>
      <c r="H13" s="6"/>
      <c r="I13" s="6"/>
    </row>
    <row r="14" spans="1:9" s="16" customFormat="1" ht="1.5" customHeight="1">
      <c r="A14" s="26"/>
      <c r="B14" s="1"/>
      <c r="C14" s="1"/>
      <c r="D14" s="1"/>
      <c r="E14" s="1"/>
      <c r="F14" s="20"/>
      <c r="H14" s="22"/>
      <c r="I14" s="23"/>
    </row>
    <row r="15" spans="1:9" s="16" customFormat="1" ht="15" customHeight="1">
      <c r="A15" s="25" t="s">
        <v>19</v>
      </c>
      <c r="B15" s="1"/>
      <c r="C15" s="1"/>
      <c r="D15" s="1">
        <v>0</v>
      </c>
      <c r="E15" s="1"/>
      <c r="F15" s="18">
        <f>SUM(B15:E15)</f>
        <v>0</v>
      </c>
      <c r="H15" s="22"/>
      <c r="I15" s="23"/>
    </row>
    <row r="16" spans="1:9" s="16" customFormat="1" ht="11.25">
      <c r="A16" s="25" t="s">
        <v>2</v>
      </c>
      <c r="B16" s="1">
        <v>30000</v>
      </c>
      <c r="C16" s="1">
        <v>30000</v>
      </c>
      <c r="D16" s="1">
        <v>15000</v>
      </c>
      <c r="E16" s="1">
        <v>30000</v>
      </c>
      <c r="F16" s="18">
        <f>SUM(B16:E16)</f>
        <v>105000</v>
      </c>
      <c r="H16" s="22"/>
      <c r="I16" s="22"/>
    </row>
    <row r="17" spans="1:9" s="16" customFormat="1" ht="11.25">
      <c r="A17" s="26"/>
      <c r="B17" s="1"/>
      <c r="C17" s="1"/>
      <c r="D17" s="1"/>
      <c r="E17" s="1"/>
      <c r="F17" s="20"/>
      <c r="H17" s="22"/>
      <c r="I17" s="23"/>
    </row>
    <row r="18" spans="1:9" s="16" customFormat="1" ht="11.25">
      <c r="A18" s="25" t="s">
        <v>18</v>
      </c>
      <c r="B18" s="1">
        <v>30000</v>
      </c>
      <c r="C18" s="1">
        <v>30000</v>
      </c>
      <c r="D18" s="1">
        <v>15000</v>
      </c>
      <c r="E18" s="1">
        <v>30000</v>
      </c>
      <c r="F18" s="18">
        <f>SUM(B18:E18)</f>
        <v>105000</v>
      </c>
      <c r="H18" s="22"/>
      <c r="I18" s="22"/>
    </row>
    <row r="19" spans="1:9" s="16" customFormat="1" ht="15" customHeight="1" thickBot="1">
      <c r="A19" s="27" t="s">
        <v>20</v>
      </c>
      <c r="B19" s="19">
        <f>B15+B16-B18</f>
        <v>0</v>
      </c>
      <c r="C19" s="19">
        <f>C15+C16-C18</f>
        <v>0</v>
      </c>
      <c r="D19" s="19">
        <f>D15+D16-D18</f>
        <v>0</v>
      </c>
      <c r="E19" s="19">
        <f>E15+E16-E18</f>
        <v>0</v>
      </c>
      <c r="F19" s="18">
        <f>SUM(B19:E19)</f>
        <v>0</v>
      </c>
      <c r="H19" s="8"/>
      <c r="I19" s="22"/>
    </row>
    <row r="20" spans="1:7" s="16" customFormat="1" ht="12" thickBot="1">
      <c r="A20" s="24"/>
      <c r="B20" s="3"/>
      <c r="C20" s="3"/>
      <c r="D20" s="3"/>
      <c r="E20" s="3"/>
      <c r="F20" s="3"/>
      <c r="G20" s="3"/>
    </row>
    <row r="21" spans="1:6" s="16" customFormat="1" ht="31.5">
      <c r="A21" s="29"/>
      <c r="B21" s="4" t="s">
        <v>11</v>
      </c>
      <c r="C21" s="4" t="s">
        <v>12</v>
      </c>
      <c r="D21" s="4" t="s">
        <v>13</v>
      </c>
      <c r="E21" s="4" t="s">
        <v>14</v>
      </c>
      <c r="F21" s="9" t="s">
        <v>4</v>
      </c>
    </row>
    <row r="22" spans="1:6" s="16" customFormat="1" ht="1.5" customHeight="1">
      <c r="A22" s="26"/>
      <c r="B22" s="1"/>
      <c r="C22" s="1"/>
      <c r="D22" s="1"/>
      <c r="E22" s="1"/>
      <c r="F22" s="20"/>
    </row>
    <row r="23" spans="1:6" s="16" customFormat="1" ht="15" customHeight="1">
      <c r="A23" s="25" t="s">
        <v>19</v>
      </c>
      <c r="B23" s="1">
        <v>3000</v>
      </c>
      <c r="C23" s="1">
        <v>5000</v>
      </c>
      <c r="D23" s="1">
        <v>5700</v>
      </c>
      <c r="E23" s="1">
        <v>5000</v>
      </c>
      <c r="F23" s="20">
        <f>SUM(B23:E23)</f>
        <v>18700</v>
      </c>
    </row>
    <row r="24" spans="1:6" s="16" customFormat="1" ht="11.25">
      <c r="A24" s="25" t="s">
        <v>3</v>
      </c>
      <c r="B24" s="1">
        <v>160000</v>
      </c>
      <c r="C24" s="1">
        <v>275000</v>
      </c>
      <c r="D24" s="1">
        <v>200000</v>
      </c>
      <c r="E24" s="1">
        <v>203000</v>
      </c>
      <c r="F24" s="20">
        <f>SUM(B24:E24)</f>
        <v>838000</v>
      </c>
    </row>
    <row r="25" spans="1:6" s="16" customFormat="1" ht="11.25">
      <c r="A25" s="26"/>
      <c r="B25" s="1"/>
      <c r="C25" s="1"/>
      <c r="D25" s="1"/>
      <c r="E25" s="1"/>
      <c r="F25" s="20"/>
    </row>
    <row r="26" spans="1:6" s="16" customFormat="1" ht="11.25">
      <c r="A26" s="25" t="s">
        <v>18</v>
      </c>
      <c r="B26" s="1">
        <v>162000</v>
      </c>
      <c r="C26" s="1">
        <v>278000</v>
      </c>
      <c r="D26" s="1">
        <v>203700</v>
      </c>
      <c r="E26" s="1">
        <v>205000</v>
      </c>
      <c r="F26" s="20">
        <f>SUM(B26:E26)</f>
        <v>848700</v>
      </c>
    </row>
    <row r="27" spans="1:6" s="16" customFormat="1" ht="15" customHeight="1" thickBot="1">
      <c r="A27" s="27" t="s">
        <v>20</v>
      </c>
      <c r="B27" s="19">
        <f>B23+B24-B26</f>
        <v>1000</v>
      </c>
      <c r="C27" s="19">
        <f>C23+C24-C26</f>
        <v>2000</v>
      </c>
      <c r="D27" s="19">
        <f>D23+D24-D26</f>
        <v>2000</v>
      </c>
      <c r="E27" s="19">
        <f>E23+E24-E26</f>
        <v>3000</v>
      </c>
      <c r="F27" s="30">
        <f>SUM(B27:E27)</f>
        <v>8000</v>
      </c>
    </row>
    <row r="28" spans="1:7" s="16" customFormat="1" ht="11.25">
      <c r="A28" s="24"/>
      <c r="B28" s="10"/>
      <c r="C28" s="10"/>
      <c r="D28" s="10"/>
      <c r="E28" s="10"/>
      <c r="F28" s="10"/>
      <c r="G28" s="11"/>
    </row>
    <row r="29" spans="3:9" ht="13.5">
      <c r="C29" s="15"/>
      <c r="D29" s="15"/>
      <c r="E29" s="15"/>
      <c r="F29" s="35"/>
      <c r="H29" s="28"/>
      <c r="I29" s="15"/>
    </row>
    <row r="30" spans="6:9" ht="24.75" customHeight="1">
      <c r="F30" s="32"/>
      <c r="G30" s="31"/>
      <c r="H30" s="15"/>
      <c r="I30" s="15"/>
    </row>
    <row r="31" spans="5:9" ht="39.75" customHeight="1">
      <c r="E31" s="21"/>
      <c r="F31" s="74" t="s">
        <v>25</v>
      </c>
      <c r="G31" s="74"/>
      <c r="H31" s="15"/>
      <c r="I31" s="15"/>
    </row>
    <row r="32" spans="5:9" ht="13.5">
      <c r="E32" s="28"/>
      <c r="F32" s="36"/>
      <c r="G32" s="36"/>
      <c r="H32" s="15"/>
      <c r="I32" s="15"/>
    </row>
    <row r="33" spans="6:7" ht="12.75">
      <c r="F33" s="74" t="s">
        <v>52</v>
      </c>
      <c r="G33" s="74"/>
    </row>
  </sheetData>
  <sheetProtection/>
  <mergeCells count="3">
    <mergeCell ref="A3:H3"/>
    <mergeCell ref="F31:G31"/>
    <mergeCell ref="F33:G33"/>
  </mergeCells>
  <printOptions horizontalCentered="1"/>
  <pageMargins left="0.1968503937007874" right="0.1968503937007874" top="0.1968503937007874" bottom="0.1968503937007874" header="0.5118110236220472" footer="0.5118110236220472"/>
  <pageSetup firstPageNumber="67" useFirstPageNumber="1" horizontalDpi="300" verticalDpi="300" orientation="portrait" paperSize="9" r:id="rId1"/>
  <headerFooter alignWithMargins="0">
    <oddFooter>&amp;C67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dendura</cp:lastModifiedBy>
  <cp:lastPrinted>2011-11-14T08:12:58Z</cp:lastPrinted>
  <dcterms:created xsi:type="dcterms:W3CDTF">2002-07-18T06:46:50Z</dcterms:created>
  <dcterms:modified xsi:type="dcterms:W3CDTF">2011-11-14T08:13:21Z</dcterms:modified>
  <cp:category/>
  <cp:version/>
  <cp:contentType/>
  <cp:contentStatus/>
</cp:coreProperties>
</file>