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P\Ogrodowa\Przetarg\Kosztorys\"/>
    </mc:Choice>
  </mc:AlternateContent>
  <bookViews>
    <workbookView xWindow="0" yWindow="0" windowWidth="19200" windowHeight="11595"/>
  </bookViews>
  <sheets>
    <sheet name="Arkusz1" sheetId="1" r:id="rId1"/>
  </sheets>
  <definedNames>
    <definedName name="_xlnm.Print_Area" localSheetId="0">Arkusz1!$A$3:$F$18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5" i="1"/>
  <c r="F14" i="1"/>
  <c r="F12" i="1"/>
  <c r="F11" i="1"/>
  <c r="F10" i="1"/>
  <c r="F9" i="1"/>
  <c r="F8" i="1"/>
  <c r="F7" i="1"/>
  <c r="F6" i="1"/>
  <c r="F5" i="1" l="1"/>
  <c r="F16" i="1" s="1"/>
  <c r="F17" i="1" l="1"/>
  <c r="F18" i="1" s="1"/>
</calcChain>
</file>

<file path=xl/sharedStrings.xml><?xml version="1.0" encoding="utf-8"?>
<sst xmlns="http://schemas.openxmlformats.org/spreadsheetml/2006/main" count="46" uniqueCount="37">
  <si>
    <t>Kosztorys</t>
  </si>
  <si>
    <t>Przebudowa drogi gminnej ul. Ogrodowa (Nr G117113R) w Sanoku</t>
  </si>
  <si>
    <t>Nr</t>
  </si>
  <si>
    <t>WYSZCZEGÓLNIENIE POZYCJI CENNIKA</t>
  </si>
  <si>
    <t>J. M.</t>
  </si>
  <si>
    <t>ILOŚĆ J.M.</t>
  </si>
  <si>
    <t>CENA JEDNOSTKOWA</t>
  </si>
  <si>
    <t>WARTOŚĆ POZYCJI</t>
  </si>
  <si>
    <t>1</t>
  </si>
  <si>
    <t>Budowa kanału technologicznego</t>
  </si>
  <si>
    <t/>
  </si>
  <si>
    <t>1.1</t>
  </si>
  <si>
    <t>m</t>
  </si>
  <si>
    <t>1.2</t>
  </si>
  <si>
    <t>Nasypanie warstwy piasku na dnie rowu kablowego, o szerokości do 0,4·m</t>
  </si>
  <si>
    <t>1.3</t>
  </si>
  <si>
    <t>Budowa studni kablowych prefabrykowanych rozdzielczych SKR, typ SKR-2, grunt kategorii IV</t>
  </si>
  <si>
    <t>szt</t>
  </si>
  <si>
    <t>1.4</t>
  </si>
  <si>
    <t>Montaż elementów mechanicznej ochrony przed ingerencją osób nieuprawnionych w istniejących studniach kablowych, pokrywa dodatkowa z listwami, rama ciężka lub podwójna lekka</t>
  </si>
  <si>
    <t>1.5</t>
  </si>
  <si>
    <t>Ręczne wciąganie rur kanalizacji wtórnej, otwór wolny, rury w zwojach, 3xFi·32·mm</t>
  </si>
  <si>
    <t>1.6</t>
  </si>
  <si>
    <t>1.7</t>
  </si>
  <si>
    <t>Montaż złączy rur polietylenowych w kanalizacji, rury HDPE Fi·32·mm, złączki skręcane</t>
  </si>
  <si>
    <t>Badanie szczelności zmontowanych odcinków, do 2·km, kanalizacja wtórna, butla, rury Fi·32·mm</t>
  </si>
  <si>
    <t>odcinek</t>
  </si>
  <si>
    <t>2</t>
  </si>
  <si>
    <t>Zabezpieczenie urządzeń - rury ochronne</t>
  </si>
  <si>
    <t>2.1</t>
  </si>
  <si>
    <t>Układanie rur ochronnych z PCW w wykopie, rura do Fi·110·mm</t>
  </si>
  <si>
    <t>2.2</t>
  </si>
  <si>
    <t>Układanie rur ochronnych z PCW w wykopie, rura do Fi·160·mm</t>
  </si>
  <si>
    <t>Razem:</t>
  </si>
  <si>
    <t>Podatek VAT:</t>
  </si>
  <si>
    <t>Ogółem</t>
  </si>
  <si>
    <t>Budowa kanalizacji kablowej pierwotnej z rur z tworzyw sztucznych w wykopie wykonanym machanicznie w gruncie kategorii IV, 1 warstwa i 2 otwory w ciągu kanalizacji, 2 rury w warstwie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</si>
</sst>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.00####"/>
    <numFmt numFmtId="165" formatCode="0.000000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sz val="8"/>
      <name val="Tahoma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/>
    </xf>
    <xf numFmtId="164" fontId="2" fillId="5" borderId="1" xfId="0" applyNumberFormat="1" applyFont="1" applyFill="1" applyBorder="1"/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0" fontId="0" fillId="6" borderId="2" xfId="0" applyFill="1" applyBorder="1"/>
    <xf numFmtId="49" fontId="1" fillId="7" borderId="2" xfId="0" applyNumberFormat="1" applyFont="1" applyFill="1" applyBorder="1" applyAlignment="1">
      <alignment horizontal="right" vertical="top" wrapText="1"/>
    </xf>
    <xf numFmtId="0" fontId="3" fillId="6" borderId="2" xfId="0" applyFont="1" applyFill="1" applyBorder="1"/>
    <xf numFmtId="2" fontId="0" fillId="6" borderId="2" xfId="0" applyNumberFormat="1" applyFill="1" applyBorder="1"/>
    <xf numFmtId="0" fontId="3" fillId="6" borderId="2" xfId="0" applyFont="1" applyFill="1" applyBorder="1" applyAlignment="1">
      <alignment horizontal="right"/>
    </xf>
    <xf numFmtId="165" fontId="6" fillId="9" borderId="0" xfId="0" applyNumberFormat="1" applyFont="1" applyFill="1"/>
    <xf numFmtId="0" fontId="0" fillId="9" borderId="0" xfId="0" applyFill="1"/>
    <xf numFmtId="49" fontId="4" fillId="8" borderId="0" xfId="0" applyNumberFormat="1" applyFont="1" applyFill="1" applyBorder="1" applyAlignment="1">
      <alignment vertical="top" wrapText="1"/>
    </xf>
    <xf numFmtId="49" fontId="5" fillId="8" borderId="0" xfId="0" applyNumberFormat="1" applyFont="1" applyFill="1" applyBorder="1" applyAlignment="1">
      <alignment vertical="top" wrapText="1"/>
    </xf>
    <xf numFmtId="49" fontId="6" fillId="8" borderId="0" xfId="0" applyNumberFormat="1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4" workbookViewId="0">
      <selection activeCell="F5" sqref="F5"/>
    </sheetView>
  </sheetViews>
  <sheetFormatPr defaultRowHeight="15" x14ac:dyDescent="0.25"/>
  <cols>
    <col min="2" max="2" width="30.42578125" customWidth="1"/>
    <col min="6" max="6" width="9" bestFit="1" customWidth="1"/>
    <col min="13" max="13" width="34.7109375" customWidth="1"/>
  </cols>
  <sheetData>
    <row r="1" spans="1:6" ht="73.5" x14ac:dyDescent="0.25">
      <c r="A1" s="1" t="s">
        <v>0</v>
      </c>
      <c r="B1" s="2" t="s">
        <v>1</v>
      </c>
    </row>
    <row r="3" spans="1:6" ht="31.5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</row>
    <row r="5" spans="1:6" ht="25.5" x14ac:dyDescent="0.25">
      <c r="A5" s="5" t="s">
        <v>8</v>
      </c>
      <c r="B5" s="6" t="s">
        <v>9</v>
      </c>
      <c r="C5" s="6" t="s">
        <v>10</v>
      </c>
      <c r="D5" s="5" t="s">
        <v>10</v>
      </c>
      <c r="E5" s="7"/>
      <c r="F5" s="7">
        <f>SUM(F6:F12)</f>
        <v>0</v>
      </c>
    </row>
    <row r="6" spans="1:6" ht="52.5" x14ac:dyDescent="0.25">
      <c r="A6" s="2" t="s">
        <v>11</v>
      </c>
      <c r="B6" s="2" t="s">
        <v>36</v>
      </c>
      <c r="C6" s="2" t="s">
        <v>12</v>
      </c>
      <c r="D6" s="8">
        <v>615</v>
      </c>
      <c r="E6" s="9">
        <v>0</v>
      </c>
      <c r="F6" s="8">
        <f>ROUND(D6*E6,2)</f>
        <v>0</v>
      </c>
    </row>
    <row r="7" spans="1:6" ht="21" x14ac:dyDescent="0.25">
      <c r="A7" s="2" t="s">
        <v>13</v>
      </c>
      <c r="B7" s="2" t="s">
        <v>14</v>
      </c>
      <c r="C7" s="2" t="s">
        <v>12</v>
      </c>
      <c r="D7" s="8">
        <v>535</v>
      </c>
      <c r="E7" s="9">
        <v>0</v>
      </c>
      <c r="F7" s="8">
        <f t="shared" ref="F7:F15" si="0">ROUND(D7*E7,2)</f>
        <v>0</v>
      </c>
    </row>
    <row r="8" spans="1:6" ht="31.5" x14ac:dyDescent="0.25">
      <c r="A8" s="2" t="s">
        <v>15</v>
      </c>
      <c r="B8" s="2" t="s">
        <v>16</v>
      </c>
      <c r="C8" s="2" t="s">
        <v>17</v>
      </c>
      <c r="D8" s="8">
        <v>16</v>
      </c>
      <c r="E8" s="9">
        <v>0</v>
      </c>
      <c r="F8" s="8">
        <f t="shared" si="0"/>
        <v>0</v>
      </c>
    </row>
    <row r="9" spans="1:6" ht="52.5" x14ac:dyDescent="0.25">
      <c r="A9" s="2" t="s">
        <v>18</v>
      </c>
      <c r="B9" s="2" t="s">
        <v>19</v>
      </c>
      <c r="C9" s="2" t="s">
        <v>17</v>
      </c>
      <c r="D9" s="8">
        <v>16</v>
      </c>
      <c r="E9" s="9">
        <v>0</v>
      </c>
      <c r="F9" s="8">
        <f t="shared" si="0"/>
        <v>0</v>
      </c>
    </row>
    <row r="10" spans="1:6" ht="31.5" x14ac:dyDescent="0.25">
      <c r="A10" s="2" t="s">
        <v>20</v>
      </c>
      <c r="B10" s="2" t="s">
        <v>21</v>
      </c>
      <c r="C10" s="2" t="s">
        <v>12</v>
      </c>
      <c r="D10" s="8">
        <v>535</v>
      </c>
      <c r="E10" s="9">
        <v>0</v>
      </c>
      <c r="F10" s="8">
        <f t="shared" si="0"/>
        <v>0</v>
      </c>
    </row>
    <row r="11" spans="1:6" ht="31.5" x14ac:dyDescent="0.25">
      <c r="A11" s="2" t="s">
        <v>22</v>
      </c>
      <c r="B11" s="2" t="s">
        <v>24</v>
      </c>
      <c r="C11" s="2" t="s">
        <v>17</v>
      </c>
      <c r="D11" s="8">
        <v>3</v>
      </c>
      <c r="E11" s="9">
        <v>0</v>
      </c>
      <c r="F11" s="8">
        <f t="shared" si="0"/>
        <v>0</v>
      </c>
    </row>
    <row r="12" spans="1:6" ht="31.5" x14ac:dyDescent="0.25">
      <c r="A12" s="2" t="s">
        <v>23</v>
      </c>
      <c r="B12" s="2" t="s">
        <v>25</v>
      </c>
      <c r="C12" s="2" t="s">
        <v>26</v>
      </c>
      <c r="D12" s="8">
        <v>20</v>
      </c>
      <c r="E12" s="9">
        <v>0</v>
      </c>
      <c r="F12" s="8">
        <f t="shared" si="0"/>
        <v>0</v>
      </c>
    </row>
    <row r="13" spans="1:6" ht="25.5" x14ac:dyDescent="0.25">
      <c r="A13" s="5" t="s">
        <v>27</v>
      </c>
      <c r="B13" s="6" t="s">
        <v>28</v>
      </c>
      <c r="C13" s="6" t="s">
        <v>10</v>
      </c>
      <c r="D13" s="5" t="s">
        <v>10</v>
      </c>
      <c r="E13" s="7"/>
      <c r="F13" s="7">
        <f>SUM(F14:F15)</f>
        <v>0</v>
      </c>
    </row>
    <row r="14" spans="1:6" ht="21" x14ac:dyDescent="0.25">
      <c r="A14" s="2" t="s">
        <v>29</v>
      </c>
      <c r="B14" s="2" t="s">
        <v>30</v>
      </c>
      <c r="C14" s="2" t="s">
        <v>12</v>
      </c>
      <c r="D14" s="8">
        <v>1.5</v>
      </c>
      <c r="E14" s="9">
        <v>0</v>
      </c>
      <c r="F14" s="8">
        <f t="shared" si="0"/>
        <v>0</v>
      </c>
    </row>
    <row r="15" spans="1:6" ht="21" x14ac:dyDescent="0.25">
      <c r="A15" s="2" t="s">
        <v>31</v>
      </c>
      <c r="B15" s="2" t="s">
        <v>32</v>
      </c>
      <c r="C15" s="2" t="s">
        <v>12</v>
      </c>
      <c r="D15" s="8">
        <v>71.5</v>
      </c>
      <c r="E15" s="9">
        <v>0</v>
      </c>
      <c r="F15" s="8">
        <f t="shared" si="0"/>
        <v>0</v>
      </c>
    </row>
    <row r="16" spans="1:6" x14ac:dyDescent="0.25">
      <c r="A16" s="10"/>
      <c r="B16" s="11" t="s">
        <v>33</v>
      </c>
      <c r="C16" s="10"/>
      <c r="D16" s="12"/>
      <c r="E16" s="10"/>
      <c r="F16" s="13">
        <f>F5+F13</f>
        <v>0</v>
      </c>
    </row>
    <row r="17" spans="1:18" x14ac:dyDescent="0.25">
      <c r="A17" s="10"/>
      <c r="B17" s="14" t="s">
        <v>34</v>
      </c>
      <c r="C17" s="10"/>
      <c r="D17" s="10"/>
      <c r="E17" s="10"/>
      <c r="F17" s="13">
        <f>F16*0.23</f>
        <v>0</v>
      </c>
    </row>
    <row r="18" spans="1:18" x14ac:dyDescent="0.25">
      <c r="A18" s="10"/>
      <c r="B18" s="11" t="s">
        <v>35</v>
      </c>
      <c r="C18" s="10"/>
      <c r="D18" s="10"/>
      <c r="E18" s="10"/>
      <c r="F18" s="13">
        <f>F16+F17</f>
        <v>0</v>
      </c>
    </row>
    <row r="21" spans="1:18" x14ac:dyDescent="0.25">
      <c r="L21" s="17"/>
      <c r="M21" s="18"/>
      <c r="N21" s="18"/>
      <c r="O21" s="17"/>
      <c r="P21" s="17"/>
      <c r="Q21" s="19"/>
      <c r="R21" s="15"/>
    </row>
    <row r="22" spans="1:18" x14ac:dyDescent="0.25">
      <c r="L22" s="16"/>
      <c r="M22" s="16"/>
      <c r="N22" s="16"/>
      <c r="O22" s="16"/>
      <c r="P22" s="16"/>
      <c r="Q22" s="16"/>
      <c r="R22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Maślany</dc:creator>
  <cp:lastModifiedBy>Danuta Maślany</cp:lastModifiedBy>
  <dcterms:created xsi:type="dcterms:W3CDTF">2021-06-10T09:48:12Z</dcterms:created>
  <dcterms:modified xsi:type="dcterms:W3CDTF">2021-06-29T10:38:36Z</dcterms:modified>
</cp:coreProperties>
</file>